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7" activeTab="0"/>
  </bookViews>
  <sheets>
    <sheet name="Cennik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<sst xmlns="http://schemas.openxmlformats.org/spreadsheetml/2006/main" count="502" uniqueCount="83">
  <si>
    <t xml:space="preserve">CENNIK DETALICZNY DREWNA WIELKOWYMIAROWEGO </t>
  </si>
  <si>
    <t>SORTYMENT</t>
  </si>
  <si>
    <t>SOSNA</t>
  </si>
  <si>
    <t>ŚWIERK</t>
  </si>
  <si>
    <t>MODRZEW</t>
  </si>
  <si>
    <t>DĄB</t>
  </si>
  <si>
    <t>Sort.</t>
  </si>
  <si>
    <t>jm</t>
  </si>
  <si>
    <t>Iglaste</t>
  </si>
  <si>
    <t>Liściaste twarde</t>
  </si>
  <si>
    <t>netto</t>
  </si>
  <si>
    <t>vat</t>
  </si>
  <si>
    <t>brutto</t>
  </si>
  <si>
    <t>WA02</t>
  </si>
  <si>
    <t>23%</t>
  </si>
  <si>
    <t>S10</t>
  </si>
  <si>
    <t>m3</t>
  </si>
  <si>
    <t>WA03</t>
  </si>
  <si>
    <t>WB01</t>
  </si>
  <si>
    <t>S2AP</t>
  </si>
  <si>
    <t>WB02</t>
  </si>
  <si>
    <t>S2A</t>
  </si>
  <si>
    <t>WB03</t>
  </si>
  <si>
    <t>WC01</t>
  </si>
  <si>
    <t>WC02</t>
  </si>
  <si>
    <t>WC03</t>
  </si>
  <si>
    <t>Grubość</t>
  </si>
  <si>
    <t>WD1</t>
  </si>
  <si>
    <t>WD2</t>
  </si>
  <si>
    <t>WD3</t>
  </si>
  <si>
    <t>BUK</t>
  </si>
  <si>
    <t>JESION</t>
  </si>
  <si>
    <t>OLCHA</t>
  </si>
  <si>
    <t>BRZOZA</t>
  </si>
  <si>
    <t>GRAB</t>
  </si>
  <si>
    <t>Iglaste/Liściaste miękkie</t>
  </si>
  <si>
    <t>UWAGI</t>
  </si>
  <si>
    <t>S4</t>
  </si>
  <si>
    <t>bez zrywki</t>
  </si>
  <si>
    <t>samowyrób</t>
  </si>
  <si>
    <t>ze zrywką</t>
  </si>
  <si>
    <t xml:space="preserve">M2 </t>
  </si>
  <si>
    <t>Stroisz (Św)</t>
  </si>
  <si>
    <t>LIPA</t>
  </si>
  <si>
    <t>TOPOLA</t>
  </si>
  <si>
    <t>OSIKA</t>
  </si>
  <si>
    <t>NADLEŚNICTWO BRZEG</t>
  </si>
  <si>
    <t xml:space="preserve">CENNIK CEN DETALICZNYCH NA DREWNO </t>
  </si>
  <si>
    <t>wg Klasyfikacji Jakościowo Wymiarowej (KJW) określonej w Polskich Normach loco las po zrywce</t>
  </si>
  <si>
    <t>Zatwierdzam:</t>
  </si>
  <si>
    <t>Gat.</t>
  </si>
  <si>
    <t>BK</t>
  </si>
  <si>
    <t>BRZ</t>
  </si>
  <si>
    <t>DB</t>
  </si>
  <si>
    <t>GB</t>
  </si>
  <si>
    <t>JS</t>
  </si>
  <si>
    <t>LP</t>
  </si>
  <si>
    <t>MD</t>
  </si>
  <si>
    <t>OL</t>
  </si>
  <si>
    <t>OS</t>
  </si>
  <si>
    <t>SO</t>
  </si>
  <si>
    <t>SW</t>
  </si>
  <si>
    <t>TP</t>
  </si>
  <si>
    <t>JW.</t>
  </si>
  <si>
    <t>ŚW</t>
  </si>
  <si>
    <t>S2B GK</t>
  </si>
  <si>
    <t>Igl./Liśc.</t>
  </si>
  <si>
    <t>S3b</t>
  </si>
  <si>
    <t>CENNIK DETALICZNY DREWNA ŚREDNIOWYMIAROWEGO I MAŁOWYMIAROWEGO</t>
  </si>
  <si>
    <t>JD</t>
  </si>
  <si>
    <t>WZ</t>
  </si>
  <si>
    <t>WB</t>
  </si>
  <si>
    <t>CZM</t>
  </si>
  <si>
    <t>Załącznik nr 2</t>
  </si>
  <si>
    <t>Nadleśniczego Nadleśnictwa Brzeg</t>
  </si>
  <si>
    <t>Zn. Spr. ZG.805.1.1.2021</t>
  </si>
  <si>
    <t>M3P</t>
  </si>
  <si>
    <t>Stroisz</t>
  </si>
  <si>
    <t>Iglaste/Liściaste (pozyskanie z uprzątaniem powierzchni zrębowych)</t>
  </si>
  <si>
    <t>1. W uzasadnionych przypadkach istnieje możliwość samowyrobu drewna opałowego S4 po każdorazowym uzyskaniu zgody Nadleśnictwa (nie dotyczy grubizny użytkowej i opałowej uzyskanej przy okazji samowyrobu M2)                                                                                                                                         2. W przypadku sprzedaży drewna użytkowego S2a i S3b pozyskanego kosztem nabywcy przy okazji pozyskania M2 od ceny drewna należy odliczyć koszty pozyskania wg stopni trudności i koszty zrywki w wysokości 24 zł/m3</t>
  </si>
  <si>
    <t>Cennik obowiązuje od dnia 14.06.2021 roku do 31.12.2021 roku</t>
  </si>
  <si>
    <t>do Decyzji nr 22/2021</t>
  </si>
  <si>
    <t>z dnia 08.06.2021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</si>
</sst>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9" fontId="2" fillId="0" borderId="25" xfId="0" applyNumberFormat="1" applyFont="1" applyBorder="1" applyAlignment="1">
      <alignment horizontal="center"/>
    </xf>
    <xf numFmtId="9" fontId="2" fillId="0" borderId="40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42" xfId="0" applyNumberFormat="1" applyFont="1" applyBorder="1" applyAlignment="1">
      <alignment horizontal="center"/>
    </xf>
    <xf numFmtId="9" fontId="2" fillId="0" borderId="43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9" fontId="2" fillId="0" borderId="3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9" fontId="2" fillId="0" borderId="50" xfId="0" applyNumberFormat="1" applyFont="1" applyBorder="1" applyAlignment="1">
      <alignment horizontal="center"/>
    </xf>
    <xf numFmtId="9" fontId="2" fillId="0" borderId="44" xfId="0" applyNumberFormat="1" applyFont="1" applyBorder="1" applyAlignment="1">
      <alignment horizontal="center"/>
    </xf>
    <xf numFmtId="9" fontId="2" fillId="0" borderId="45" xfId="0" applyNumberFormat="1" applyFont="1" applyBorder="1" applyAlignment="1">
      <alignment horizontal="center"/>
    </xf>
    <xf numFmtId="9" fontId="2" fillId="0" borderId="46" xfId="0" applyNumberFormat="1" applyFont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35" borderId="5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5" borderId="58" xfId="0" applyFont="1" applyFill="1" applyBorder="1" applyAlignment="1">
      <alignment/>
    </xf>
    <xf numFmtId="0" fontId="3" fillId="35" borderId="59" xfId="0" applyFont="1" applyFill="1" applyBorder="1" applyAlignment="1">
      <alignment/>
    </xf>
    <xf numFmtId="0" fontId="3" fillId="35" borderId="6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5" borderId="67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35" borderId="70" xfId="0" applyFont="1" applyFill="1" applyBorder="1" applyAlignment="1">
      <alignment horizontal="center" vertical="center"/>
    </xf>
    <xf numFmtId="0" fontId="3" fillId="35" borderId="71" xfId="0" applyFont="1" applyFill="1" applyBorder="1" applyAlignment="1">
      <alignment horizontal="center" vertical="center"/>
    </xf>
    <xf numFmtId="0" fontId="3" fillId="35" borderId="7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77" xfId="0" applyFont="1" applyFill="1" applyBorder="1" applyAlignment="1">
      <alignment horizontal="center"/>
    </xf>
    <xf numFmtId="0" fontId="3" fillId="35" borderId="78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35" borderId="6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42"/>
  <sheetViews>
    <sheetView tabSelected="1" zoomScaleSheetLayoutView="110" zoomScalePageLayoutView="0" workbookViewId="0" topLeftCell="G1">
      <selection activeCell="U131" sqref="U131"/>
    </sheetView>
  </sheetViews>
  <sheetFormatPr defaultColWidth="11.625" defaultRowHeight="12.75"/>
  <cols>
    <col min="1" max="1" width="12.875" style="1" customWidth="1"/>
    <col min="2" max="2" width="9.125" style="1" customWidth="1"/>
    <col min="3" max="16" width="7.75390625" style="1" customWidth="1"/>
    <col min="17" max="17" width="11.625" style="1" customWidth="1"/>
    <col min="18" max="19" width="7.75390625" style="1" customWidth="1"/>
    <col min="20" max="20" width="8.125" style="1" customWidth="1"/>
    <col min="21" max="22" width="7.75390625" style="1" customWidth="1"/>
    <col min="23" max="23" width="11.375" style="1" customWidth="1"/>
    <col min="24" max="24" width="7.75390625" style="1" customWidth="1"/>
    <col min="25" max="25" width="13.875" style="1" customWidth="1"/>
    <col min="26" max="28" width="7.75390625" style="1" customWidth="1"/>
    <col min="29" max="29" width="8.125" style="1" customWidth="1"/>
    <col min="30" max="30" width="8.875" style="1" customWidth="1"/>
    <col min="31" max="16384" width="11.625" style="1" customWidth="1"/>
  </cols>
  <sheetData>
    <row r="2" spans="1:32" ht="12.7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5"/>
      <c r="R2" s="163" t="s">
        <v>68</v>
      </c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</row>
    <row r="3" spans="2:10" ht="12.75" thickBot="1">
      <c r="B3" s="2"/>
      <c r="C3" s="2"/>
      <c r="D3" s="2"/>
      <c r="E3" s="2"/>
      <c r="F3" s="2"/>
      <c r="G3" s="2"/>
      <c r="H3" s="2"/>
      <c r="I3" s="2"/>
      <c r="J3" s="2"/>
    </row>
    <row r="4" spans="1:28" ht="12.75" thickBot="1">
      <c r="A4" s="130" t="s">
        <v>1</v>
      </c>
      <c r="B4" s="164" t="s">
        <v>2</v>
      </c>
      <c r="C4" s="164"/>
      <c r="D4" s="164"/>
      <c r="E4" s="164" t="s">
        <v>3</v>
      </c>
      <c r="F4" s="164"/>
      <c r="G4" s="164"/>
      <c r="H4" s="164" t="s">
        <v>4</v>
      </c>
      <c r="I4" s="164"/>
      <c r="J4" s="164"/>
      <c r="K4" s="164" t="s">
        <v>5</v>
      </c>
      <c r="L4" s="164"/>
      <c r="M4" s="164"/>
      <c r="N4" s="164" t="s">
        <v>30</v>
      </c>
      <c r="O4" s="164"/>
      <c r="P4" s="164"/>
      <c r="R4" s="130" t="s">
        <v>6</v>
      </c>
      <c r="S4" s="130" t="s">
        <v>7</v>
      </c>
      <c r="T4" s="130" t="s">
        <v>35</v>
      </c>
      <c r="U4" s="130"/>
      <c r="V4" s="130"/>
      <c r="W4" s="130" t="s">
        <v>9</v>
      </c>
      <c r="X4" s="130"/>
      <c r="Y4" s="130"/>
      <c r="Z4" s="166" t="s">
        <v>36</v>
      </c>
      <c r="AA4" s="166"/>
      <c r="AB4" s="166"/>
    </row>
    <row r="5" spans="1:28" ht="12.75" thickBot="1">
      <c r="A5" s="130"/>
      <c r="B5" s="129" t="s">
        <v>10</v>
      </c>
      <c r="C5" s="129" t="s">
        <v>11</v>
      </c>
      <c r="D5" s="129" t="s">
        <v>12</v>
      </c>
      <c r="E5" s="129" t="s">
        <v>10</v>
      </c>
      <c r="F5" s="129" t="s">
        <v>11</v>
      </c>
      <c r="G5" s="129" t="s">
        <v>12</v>
      </c>
      <c r="H5" s="129" t="s">
        <v>10</v>
      </c>
      <c r="I5" s="129" t="s">
        <v>11</v>
      </c>
      <c r="J5" s="129" t="s">
        <v>12</v>
      </c>
      <c r="K5" s="129" t="s">
        <v>10</v>
      </c>
      <c r="L5" s="129" t="s">
        <v>11</v>
      </c>
      <c r="M5" s="129" t="s">
        <v>12</v>
      </c>
      <c r="N5" s="129" t="s">
        <v>10</v>
      </c>
      <c r="O5" s="129" t="s">
        <v>11</v>
      </c>
      <c r="P5" s="129" t="s">
        <v>12</v>
      </c>
      <c r="R5" s="130"/>
      <c r="S5" s="130"/>
      <c r="T5" s="122" t="s">
        <v>10</v>
      </c>
      <c r="U5" s="120" t="s">
        <v>11</v>
      </c>
      <c r="V5" s="122" t="s">
        <v>12</v>
      </c>
      <c r="W5" s="122" t="s">
        <v>10</v>
      </c>
      <c r="X5" s="120" t="s">
        <v>11</v>
      </c>
      <c r="Y5" s="122" t="s">
        <v>12</v>
      </c>
      <c r="Z5" s="166"/>
      <c r="AA5" s="166"/>
      <c r="AB5" s="166"/>
    </row>
    <row r="6" spans="1:28" ht="12">
      <c r="A6" s="8" t="s">
        <v>13</v>
      </c>
      <c r="B6" s="9">
        <v>837</v>
      </c>
      <c r="C6" s="10" t="s">
        <v>14</v>
      </c>
      <c r="D6" s="25">
        <f aca="true" t="shared" si="0" ref="D6:D16">B6+(B6*0.23)</f>
        <v>1029.51</v>
      </c>
      <c r="E6" s="9">
        <v>549</v>
      </c>
      <c r="F6" s="10" t="s">
        <v>14</v>
      </c>
      <c r="G6" s="25">
        <f aca="true" t="shared" si="1" ref="G6:G16">E6+(E6*0.23)</f>
        <v>675.27</v>
      </c>
      <c r="H6" s="9">
        <v>592</v>
      </c>
      <c r="I6" s="10" t="s">
        <v>14</v>
      </c>
      <c r="J6" s="25">
        <f aca="true" t="shared" si="2" ref="J6:J16">H6+(H6*0.23)</f>
        <v>728.16</v>
      </c>
      <c r="K6" s="9">
        <v>2546</v>
      </c>
      <c r="L6" s="10" t="s">
        <v>14</v>
      </c>
      <c r="M6" s="25">
        <f aca="true" t="shared" si="3" ref="M6:M16">K6+(K6*0.23)</f>
        <v>3131.58</v>
      </c>
      <c r="N6" s="9">
        <v>732</v>
      </c>
      <c r="O6" s="10" t="s">
        <v>14</v>
      </c>
      <c r="P6" s="25">
        <f aca="true" t="shared" si="4" ref="P6:P16">N6+(N6*0.23)</f>
        <v>900.36</v>
      </c>
      <c r="R6" s="157" t="s">
        <v>37</v>
      </c>
      <c r="S6" s="9" t="s">
        <v>16</v>
      </c>
      <c r="T6" s="60">
        <v>101</v>
      </c>
      <c r="U6" s="66" t="s">
        <v>14</v>
      </c>
      <c r="V6" s="63">
        <f>T6*1.23</f>
        <v>124.23</v>
      </c>
      <c r="W6" s="60">
        <v>111</v>
      </c>
      <c r="X6" s="66" t="s">
        <v>14</v>
      </c>
      <c r="Y6" s="63">
        <f>W6*1.23</f>
        <v>136.53</v>
      </c>
      <c r="Z6" s="172" t="s">
        <v>38</v>
      </c>
      <c r="AA6" s="172"/>
      <c r="AB6" s="172"/>
    </row>
    <row r="7" spans="1:28" ht="12">
      <c r="A7" s="11" t="s">
        <v>17</v>
      </c>
      <c r="B7" s="12">
        <v>1025</v>
      </c>
      <c r="C7" s="10" t="s">
        <v>14</v>
      </c>
      <c r="D7" s="25">
        <f t="shared" si="0"/>
        <v>1260.75</v>
      </c>
      <c r="E7" s="12">
        <v>664</v>
      </c>
      <c r="F7" s="10" t="s">
        <v>14</v>
      </c>
      <c r="G7" s="25">
        <f t="shared" si="1"/>
        <v>816.72</v>
      </c>
      <c r="H7" s="12">
        <v>702</v>
      </c>
      <c r="I7" s="10" t="s">
        <v>14</v>
      </c>
      <c r="J7" s="25">
        <f t="shared" si="2"/>
        <v>863.46</v>
      </c>
      <c r="K7" s="12">
        <v>3260</v>
      </c>
      <c r="L7" s="10" t="s">
        <v>14</v>
      </c>
      <c r="M7" s="25">
        <f t="shared" si="3"/>
        <v>4009.8</v>
      </c>
      <c r="N7" s="12">
        <v>927</v>
      </c>
      <c r="O7" s="10" t="s">
        <v>14</v>
      </c>
      <c r="P7" s="25">
        <f t="shared" si="4"/>
        <v>1140.21</v>
      </c>
      <c r="R7" s="158"/>
      <c r="S7" s="12" t="s">
        <v>16</v>
      </c>
      <c r="T7" s="61">
        <v>73</v>
      </c>
      <c r="U7" s="67" t="s">
        <v>14</v>
      </c>
      <c r="V7" s="64">
        <f>T7*1.23</f>
        <v>89.78999999999999</v>
      </c>
      <c r="W7" s="61">
        <v>78</v>
      </c>
      <c r="X7" s="67" t="s">
        <v>14</v>
      </c>
      <c r="Y7" s="64">
        <f>W7*1.23</f>
        <v>95.94</v>
      </c>
      <c r="Z7" s="173" t="s">
        <v>39</v>
      </c>
      <c r="AA7" s="173"/>
      <c r="AB7" s="173"/>
    </row>
    <row r="8" spans="1:28" ht="12.75" thickBot="1">
      <c r="A8" s="11" t="s">
        <v>18</v>
      </c>
      <c r="B8" s="12">
        <v>563</v>
      </c>
      <c r="C8" s="10" t="s">
        <v>14</v>
      </c>
      <c r="D8" s="25">
        <f t="shared" si="0"/>
        <v>692.49</v>
      </c>
      <c r="E8" s="12">
        <v>425</v>
      </c>
      <c r="F8" s="10" t="s">
        <v>14</v>
      </c>
      <c r="G8" s="25">
        <f t="shared" si="1"/>
        <v>522.75</v>
      </c>
      <c r="H8" s="12">
        <v>439</v>
      </c>
      <c r="I8" s="10" t="s">
        <v>14</v>
      </c>
      <c r="J8" s="25">
        <f t="shared" si="2"/>
        <v>539.97</v>
      </c>
      <c r="K8" s="12">
        <v>1145</v>
      </c>
      <c r="L8" s="10" t="s">
        <v>14</v>
      </c>
      <c r="M8" s="25">
        <f t="shared" si="3"/>
        <v>1408.35</v>
      </c>
      <c r="N8" s="12">
        <v>379</v>
      </c>
      <c r="O8" s="10" t="s">
        <v>14</v>
      </c>
      <c r="P8" s="25">
        <f t="shared" si="4"/>
        <v>466.17</v>
      </c>
      <c r="R8" s="159"/>
      <c r="S8" s="14" t="s">
        <v>16</v>
      </c>
      <c r="T8" s="62">
        <v>125</v>
      </c>
      <c r="U8" s="68" t="s">
        <v>14</v>
      </c>
      <c r="V8" s="65">
        <f>T8*1.23</f>
        <v>153.75</v>
      </c>
      <c r="W8" s="62">
        <v>135</v>
      </c>
      <c r="X8" s="68" t="s">
        <v>14</v>
      </c>
      <c r="Y8" s="65">
        <f>W8*1.23</f>
        <v>166.05</v>
      </c>
      <c r="Z8" s="174" t="s">
        <v>40</v>
      </c>
      <c r="AA8" s="174"/>
      <c r="AB8" s="174"/>
    </row>
    <row r="9" spans="1:28" ht="12">
      <c r="A9" s="11" t="s">
        <v>20</v>
      </c>
      <c r="B9" s="12">
        <v>693</v>
      </c>
      <c r="C9" s="10" t="s">
        <v>14</v>
      </c>
      <c r="D9" s="25">
        <f t="shared" si="0"/>
        <v>852.39</v>
      </c>
      <c r="E9" s="12">
        <v>477</v>
      </c>
      <c r="F9" s="10" t="s">
        <v>14</v>
      </c>
      <c r="G9" s="25">
        <f t="shared" si="1"/>
        <v>586.71</v>
      </c>
      <c r="H9" s="12">
        <v>488</v>
      </c>
      <c r="I9" s="10" t="s">
        <v>14</v>
      </c>
      <c r="J9" s="25">
        <f t="shared" si="2"/>
        <v>600.24</v>
      </c>
      <c r="K9" s="12">
        <v>1841</v>
      </c>
      <c r="L9" s="10" t="s">
        <v>14</v>
      </c>
      <c r="M9" s="25">
        <f t="shared" si="3"/>
        <v>2264.43</v>
      </c>
      <c r="N9" s="12">
        <v>485</v>
      </c>
      <c r="O9" s="10" t="s">
        <v>14</v>
      </c>
      <c r="P9" s="25">
        <f t="shared" si="4"/>
        <v>596.55</v>
      </c>
      <c r="R9" s="3"/>
      <c r="S9" s="3"/>
      <c r="T9" s="3"/>
      <c r="U9" s="4"/>
      <c r="V9" s="3"/>
      <c r="W9" s="3"/>
      <c r="X9" s="4"/>
      <c r="Y9" s="3"/>
      <c r="Z9" s="2"/>
      <c r="AA9" s="2"/>
      <c r="AB9" s="2"/>
    </row>
    <row r="10" spans="1:28" ht="12.75" thickBot="1">
      <c r="A10" s="11" t="s">
        <v>22</v>
      </c>
      <c r="B10" s="12">
        <v>792</v>
      </c>
      <c r="C10" s="10" t="s">
        <v>14</v>
      </c>
      <c r="D10" s="25">
        <f t="shared" si="0"/>
        <v>974.16</v>
      </c>
      <c r="E10" s="12">
        <v>522</v>
      </c>
      <c r="F10" s="10" t="s">
        <v>14</v>
      </c>
      <c r="G10" s="25">
        <f t="shared" si="1"/>
        <v>642.06</v>
      </c>
      <c r="H10" s="12">
        <v>570</v>
      </c>
      <c r="I10" s="10" t="s">
        <v>14</v>
      </c>
      <c r="J10" s="25">
        <f t="shared" si="2"/>
        <v>701.1</v>
      </c>
      <c r="K10" s="12">
        <v>2643</v>
      </c>
      <c r="L10" s="10" t="s">
        <v>14</v>
      </c>
      <c r="M10" s="25">
        <f t="shared" si="3"/>
        <v>3250.89</v>
      </c>
      <c r="N10" s="12">
        <v>636</v>
      </c>
      <c r="O10" s="10" t="s">
        <v>14</v>
      </c>
      <c r="P10" s="25">
        <f t="shared" si="4"/>
        <v>782.28</v>
      </c>
      <c r="R10" s="3"/>
      <c r="S10" s="3"/>
      <c r="T10" s="3"/>
      <c r="U10" s="4"/>
      <c r="V10" s="3"/>
      <c r="W10" s="3"/>
      <c r="X10" s="4"/>
      <c r="Y10" s="3"/>
      <c r="Z10" s="2"/>
      <c r="AA10" s="2"/>
      <c r="AB10" s="2"/>
    </row>
    <row r="11" spans="1:28" ht="12.75" thickBot="1">
      <c r="A11" s="53" t="s">
        <v>23</v>
      </c>
      <c r="B11" s="54">
        <v>512</v>
      </c>
      <c r="C11" s="55" t="s">
        <v>14</v>
      </c>
      <c r="D11" s="56">
        <f t="shared" si="0"/>
        <v>629.76</v>
      </c>
      <c r="E11" s="54">
        <v>353</v>
      </c>
      <c r="F11" s="55" t="s">
        <v>14</v>
      </c>
      <c r="G11" s="56">
        <f t="shared" si="1"/>
        <v>434.19</v>
      </c>
      <c r="H11" s="54">
        <v>349</v>
      </c>
      <c r="I11" s="55" t="s">
        <v>14</v>
      </c>
      <c r="J11" s="56">
        <f t="shared" si="2"/>
        <v>429.27</v>
      </c>
      <c r="K11" s="54">
        <v>881</v>
      </c>
      <c r="L11" s="55" t="s">
        <v>14</v>
      </c>
      <c r="M11" s="56">
        <f t="shared" si="3"/>
        <v>1083.63</v>
      </c>
      <c r="N11" s="54">
        <v>303</v>
      </c>
      <c r="O11" s="55" t="s">
        <v>14</v>
      </c>
      <c r="P11" s="56">
        <f t="shared" si="4"/>
        <v>372.69</v>
      </c>
      <c r="R11" s="130" t="s">
        <v>6</v>
      </c>
      <c r="S11" s="130" t="s">
        <v>7</v>
      </c>
      <c r="T11" s="130" t="s">
        <v>35</v>
      </c>
      <c r="U11" s="130"/>
      <c r="V11" s="130"/>
      <c r="W11" s="130" t="s">
        <v>9</v>
      </c>
      <c r="X11" s="130"/>
      <c r="Y11" s="130"/>
      <c r="Z11" s="166" t="s">
        <v>36</v>
      </c>
      <c r="AA11" s="166"/>
      <c r="AB11" s="166"/>
    </row>
    <row r="12" spans="1:28" ht="12.75" thickBot="1">
      <c r="A12" s="11" t="s">
        <v>24</v>
      </c>
      <c r="B12" s="12">
        <v>599</v>
      </c>
      <c r="C12" s="10" t="s">
        <v>14</v>
      </c>
      <c r="D12" s="25">
        <f t="shared" si="0"/>
        <v>736.77</v>
      </c>
      <c r="E12" s="12">
        <v>411</v>
      </c>
      <c r="F12" s="10" t="s">
        <v>14</v>
      </c>
      <c r="G12" s="25">
        <f t="shared" si="1"/>
        <v>505.53</v>
      </c>
      <c r="H12" s="12">
        <v>407</v>
      </c>
      <c r="I12" s="10" t="s">
        <v>14</v>
      </c>
      <c r="J12" s="25">
        <f t="shared" si="2"/>
        <v>500.61</v>
      </c>
      <c r="K12" s="12">
        <v>1269</v>
      </c>
      <c r="L12" s="10" t="s">
        <v>14</v>
      </c>
      <c r="M12" s="25">
        <f t="shared" si="3"/>
        <v>1560.87</v>
      </c>
      <c r="N12" s="12">
        <v>379</v>
      </c>
      <c r="O12" s="10" t="s">
        <v>14</v>
      </c>
      <c r="P12" s="25">
        <f t="shared" si="4"/>
        <v>466.17</v>
      </c>
      <c r="R12" s="131"/>
      <c r="S12" s="131"/>
      <c r="T12" s="120" t="s">
        <v>10</v>
      </c>
      <c r="U12" s="120" t="s">
        <v>11</v>
      </c>
      <c r="V12" s="120" t="s">
        <v>12</v>
      </c>
      <c r="W12" s="120" t="s">
        <v>10</v>
      </c>
      <c r="X12" s="120" t="s">
        <v>11</v>
      </c>
      <c r="Y12" s="120" t="s">
        <v>12</v>
      </c>
      <c r="Z12" s="155"/>
      <c r="AA12" s="155"/>
      <c r="AB12" s="155"/>
    </row>
    <row r="13" spans="1:39" ht="12" customHeight="1" thickBot="1">
      <c r="A13" s="11" t="s">
        <v>25</v>
      </c>
      <c r="B13" s="12">
        <v>682</v>
      </c>
      <c r="C13" s="10" t="s">
        <v>14</v>
      </c>
      <c r="D13" s="25">
        <f t="shared" si="0"/>
        <v>838.86</v>
      </c>
      <c r="E13" s="12">
        <v>463</v>
      </c>
      <c r="F13" s="10" t="s">
        <v>14</v>
      </c>
      <c r="G13" s="25">
        <f t="shared" si="1"/>
        <v>569.49</v>
      </c>
      <c r="H13" s="12">
        <v>467</v>
      </c>
      <c r="I13" s="10" t="s">
        <v>14</v>
      </c>
      <c r="J13" s="25">
        <f t="shared" si="2"/>
        <v>574.41</v>
      </c>
      <c r="K13" s="12">
        <v>1709</v>
      </c>
      <c r="L13" s="10" t="s">
        <v>14</v>
      </c>
      <c r="M13" s="25">
        <f t="shared" si="3"/>
        <v>2102.07</v>
      </c>
      <c r="N13" s="12">
        <v>485</v>
      </c>
      <c r="O13" s="10" t="s">
        <v>14</v>
      </c>
      <c r="P13" s="25">
        <f t="shared" si="4"/>
        <v>596.55</v>
      </c>
      <c r="R13" s="76" t="s">
        <v>41</v>
      </c>
      <c r="S13" s="72" t="s">
        <v>16</v>
      </c>
      <c r="T13" s="70">
        <v>30</v>
      </c>
      <c r="U13" s="69" t="s">
        <v>14</v>
      </c>
      <c r="V13" s="71">
        <f>T13*1.23</f>
        <v>36.9</v>
      </c>
      <c r="W13" s="70">
        <v>40</v>
      </c>
      <c r="X13" s="69" t="s">
        <v>14</v>
      </c>
      <c r="Y13" s="71">
        <f>W13*1.23</f>
        <v>49.2</v>
      </c>
      <c r="Z13" s="149" t="s">
        <v>39</v>
      </c>
      <c r="AA13" s="149"/>
      <c r="AB13" s="150"/>
      <c r="AG13" s="7"/>
      <c r="AH13" s="7"/>
      <c r="AI13" s="7"/>
      <c r="AJ13" s="7"/>
      <c r="AK13" s="7"/>
      <c r="AL13" s="7"/>
      <c r="AM13" s="7"/>
    </row>
    <row r="14" spans="1:25" ht="12" customHeight="1" thickBot="1">
      <c r="A14" s="11" t="s">
        <v>27</v>
      </c>
      <c r="B14" s="12">
        <v>392</v>
      </c>
      <c r="C14" s="10" t="s">
        <v>14</v>
      </c>
      <c r="D14" s="25">
        <f t="shared" si="0"/>
        <v>482.16</v>
      </c>
      <c r="E14" s="12">
        <v>276</v>
      </c>
      <c r="F14" s="10" t="s">
        <v>14</v>
      </c>
      <c r="G14" s="25">
        <f t="shared" si="1"/>
        <v>339.48</v>
      </c>
      <c r="H14" s="12">
        <v>251</v>
      </c>
      <c r="I14" s="10" t="s">
        <v>14</v>
      </c>
      <c r="J14" s="25">
        <f t="shared" si="2"/>
        <v>308.73</v>
      </c>
      <c r="K14" s="12">
        <v>485</v>
      </c>
      <c r="L14" s="10" t="s">
        <v>14</v>
      </c>
      <c r="M14" s="25">
        <f t="shared" si="3"/>
        <v>596.55</v>
      </c>
      <c r="N14" s="12">
        <v>273</v>
      </c>
      <c r="O14" s="10" t="s">
        <v>14</v>
      </c>
      <c r="P14" s="25">
        <f t="shared" si="4"/>
        <v>335.79</v>
      </c>
      <c r="R14" s="130" t="s">
        <v>6</v>
      </c>
      <c r="S14" s="130" t="s">
        <v>7</v>
      </c>
      <c r="T14" s="124" t="s">
        <v>78</v>
      </c>
      <c r="U14" s="125"/>
      <c r="V14" s="125"/>
      <c r="W14" s="126"/>
      <c r="X14" s="126"/>
      <c r="Y14" s="127"/>
    </row>
    <row r="15" spans="1:28" ht="13.5" thickBot="1">
      <c r="A15" s="11" t="s">
        <v>28</v>
      </c>
      <c r="B15" s="12">
        <v>426</v>
      </c>
      <c r="C15" s="10" t="s">
        <v>14</v>
      </c>
      <c r="D15" s="25">
        <f t="shared" si="0"/>
        <v>523.98</v>
      </c>
      <c r="E15" s="12">
        <v>305</v>
      </c>
      <c r="F15" s="10" t="s">
        <v>14</v>
      </c>
      <c r="G15" s="25">
        <f t="shared" si="1"/>
        <v>375.15</v>
      </c>
      <c r="H15" s="12">
        <v>275</v>
      </c>
      <c r="I15" s="10" t="s">
        <v>14</v>
      </c>
      <c r="J15" s="25">
        <f t="shared" si="2"/>
        <v>338.25</v>
      </c>
      <c r="K15" s="12">
        <v>828</v>
      </c>
      <c r="L15" s="10" t="s">
        <v>14</v>
      </c>
      <c r="M15" s="25">
        <f t="shared" si="3"/>
        <v>1018.44</v>
      </c>
      <c r="N15" s="12">
        <v>303</v>
      </c>
      <c r="O15" s="10" t="s">
        <v>14</v>
      </c>
      <c r="P15" s="25">
        <f t="shared" si="4"/>
        <v>372.69</v>
      </c>
      <c r="R15" s="131"/>
      <c r="S15" s="131"/>
      <c r="T15" s="78" t="s">
        <v>10</v>
      </c>
      <c r="U15" s="79" t="s">
        <v>11</v>
      </c>
      <c r="V15" s="82" t="s">
        <v>12</v>
      </c>
      <c r="W15" s="83"/>
      <c r="X15" s="84" t="s">
        <v>36</v>
      </c>
      <c r="Y15" s="85"/>
      <c r="Z15" s="77"/>
      <c r="AA15" s="77"/>
      <c r="AB15" s="77"/>
    </row>
    <row r="16" spans="1:28" ht="12.75" thickBot="1">
      <c r="A16" s="13" t="s">
        <v>29</v>
      </c>
      <c r="B16" s="14">
        <v>462</v>
      </c>
      <c r="C16" s="27" t="s">
        <v>14</v>
      </c>
      <c r="D16" s="28">
        <f t="shared" si="0"/>
        <v>568.26</v>
      </c>
      <c r="E16" s="14">
        <v>352</v>
      </c>
      <c r="F16" s="27" t="s">
        <v>14</v>
      </c>
      <c r="G16" s="28">
        <f t="shared" si="1"/>
        <v>432.96000000000004</v>
      </c>
      <c r="H16" s="14">
        <v>306</v>
      </c>
      <c r="I16" s="27" t="s">
        <v>14</v>
      </c>
      <c r="J16" s="28">
        <f t="shared" si="2"/>
        <v>376.38</v>
      </c>
      <c r="K16" s="14">
        <v>1145</v>
      </c>
      <c r="L16" s="27" t="s">
        <v>14</v>
      </c>
      <c r="M16" s="28">
        <f t="shared" si="3"/>
        <v>1408.35</v>
      </c>
      <c r="N16" s="14">
        <v>333</v>
      </c>
      <c r="O16" s="27" t="s">
        <v>14</v>
      </c>
      <c r="P16" s="28">
        <f t="shared" si="4"/>
        <v>409.59000000000003</v>
      </c>
      <c r="R16" s="73" t="s">
        <v>41</v>
      </c>
      <c r="S16" s="74" t="s">
        <v>16</v>
      </c>
      <c r="T16" s="73">
        <v>15</v>
      </c>
      <c r="U16" s="75" t="s">
        <v>14</v>
      </c>
      <c r="V16" s="80">
        <f>T16*1.23</f>
        <v>18.45</v>
      </c>
      <c r="W16" s="151" t="s">
        <v>39</v>
      </c>
      <c r="X16" s="152"/>
      <c r="Y16" s="153"/>
      <c r="Z16" s="141"/>
      <c r="AA16" s="141"/>
      <c r="AB16" s="141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23" ht="13.5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R19" s="3"/>
      <c r="S19" s="3"/>
      <c r="T19"/>
      <c r="U19" s="3"/>
      <c r="V19" s="4"/>
      <c r="W19" s="3"/>
    </row>
    <row r="20" spans="1:32" ht="13.5" thickBot="1">
      <c r="A20" s="130" t="s">
        <v>1</v>
      </c>
      <c r="B20" s="175" t="s">
        <v>31</v>
      </c>
      <c r="C20" s="176"/>
      <c r="D20" s="177"/>
      <c r="E20" s="175" t="s">
        <v>32</v>
      </c>
      <c r="F20" s="176"/>
      <c r="G20" s="177"/>
      <c r="H20" s="175" t="s">
        <v>33</v>
      </c>
      <c r="I20" s="176"/>
      <c r="J20" s="177"/>
      <c r="K20" s="164" t="s">
        <v>34</v>
      </c>
      <c r="L20" s="164"/>
      <c r="M20" s="164"/>
      <c r="N20" s="164" t="s">
        <v>43</v>
      </c>
      <c r="O20" s="164"/>
      <c r="P20" s="164"/>
      <c r="R20" s="130" t="s">
        <v>6</v>
      </c>
      <c r="S20" s="130" t="s">
        <v>7</v>
      </c>
      <c r="T20" s="130" t="s">
        <v>42</v>
      </c>
      <c r="U20" s="130"/>
      <c r="V20" s="180"/>
      <c r="W20" s="142" t="s">
        <v>36</v>
      </c>
      <c r="X20" s="143"/>
      <c r="Y20" s="144"/>
      <c r="Z20" s="160"/>
      <c r="AA20" s="160"/>
      <c r="AB20" s="160"/>
      <c r="AD20" s="7"/>
      <c r="AE20" s="6"/>
      <c r="AF20" s="6"/>
    </row>
    <row r="21" spans="1:32" ht="13.5" customHeight="1" thickBot="1">
      <c r="A21" s="130"/>
      <c r="B21" s="129" t="s">
        <v>10</v>
      </c>
      <c r="C21" s="129" t="s">
        <v>11</v>
      </c>
      <c r="D21" s="129" t="s">
        <v>12</v>
      </c>
      <c r="E21" s="129" t="s">
        <v>10</v>
      </c>
      <c r="F21" s="129" t="s">
        <v>11</v>
      </c>
      <c r="G21" s="129" t="s">
        <v>12</v>
      </c>
      <c r="H21" s="129" t="s">
        <v>10</v>
      </c>
      <c r="I21" s="129" t="s">
        <v>11</v>
      </c>
      <c r="J21" s="129" t="s">
        <v>12</v>
      </c>
      <c r="K21" s="129" t="s">
        <v>10</v>
      </c>
      <c r="L21" s="129" t="s">
        <v>11</v>
      </c>
      <c r="M21" s="129" t="s">
        <v>12</v>
      </c>
      <c r="N21" s="129" t="s">
        <v>10</v>
      </c>
      <c r="O21" s="129" t="s">
        <v>11</v>
      </c>
      <c r="P21" s="129" t="s">
        <v>12</v>
      </c>
      <c r="R21" s="130"/>
      <c r="S21" s="130"/>
      <c r="T21" s="122" t="s">
        <v>10</v>
      </c>
      <c r="U21" s="122" t="s">
        <v>11</v>
      </c>
      <c r="V21" s="128" t="s">
        <v>12</v>
      </c>
      <c r="W21" s="145"/>
      <c r="X21" s="146"/>
      <c r="Y21" s="147"/>
      <c r="Z21" s="160"/>
      <c r="AA21" s="160"/>
      <c r="AB21" s="160"/>
      <c r="AD21" s="6"/>
      <c r="AE21" s="6"/>
      <c r="AF21" s="6"/>
    </row>
    <row r="22" spans="1:32" ht="13.5" thickBot="1">
      <c r="A22" s="8" t="s">
        <v>13</v>
      </c>
      <c r="B22" s="9">
        <v>975</v>
      </c>
      <c r="C22" s="10" t="s">
        <v>14</v>
      </c>
      <c r="D22" s="25">
        <f aca="true" t="shared" si="5" ref="D22:D32">B22+(B22*0.23)</f>
        <v>1199.25</v>
      </c>
      <c r="E22" s="9">
        <v>571</v>
      </c>
      <c r="F22" s="10" t="s">
        <v>14</v>
      </c>
      <c r="G22" s="25">
        <f aca="true" t="shared" si="6" ref="G22:G32">E22+(E22*0.23)</f>
        <v>702.33</v>
      </c>
      <c r="H22" s="9">
        <v>459</v>
      </c>
      <c r="I22" s="10" t="s">
        <v>14</v>
      </c>
      <c r="J22" s="25">
        <f aca="true" t="shared" si="7" ref="J22:J32">H22+(H22*0.23)</f>
        <v>564.57</v>
      </c>
      <c r="K22" s="9">
        <v>338</v>
      </c>
      <c r="L22" s="10" t="s">
        <v>14</v>
      </c>
      <c r="M22" s="25">
        <f aca="true" t="shared" si="8" ref="M22:M32">K22+(K22*0.23)</f>
        <v>415.74</v>
      </c>
      <c r="N22" s="9">
        <v>654</v>
      </c>
      <c r="O22" s="10" t="s">
        <v>14</v>
      </c>
      <c r="P22" s="25">
        <f aca="true" t="shared" si="9" ref="P22:P32">N22+(N22*0.23)</f>
        <v>804.4200000000001</v>
      </c>
      <c r="R22" s="29" t="s">
        <v>77</v>
      </c>
      <c r="S22" s="26" t="s">
        <v>76</v>
      </c>
      <c r="T22" s="26">
        <v>120</v>
      </c>
      <c r="U22" s="27" t="s">
        <v>14</v>
      </c>
      <c r="V22" s="81">
        <f>T22+(T22*0.23)</f>
        <v>147.6</v>
      </c>
      <c r="W22" s="148" t="s">
        <v>39</v>
      </c>
      <c r="X22" s="149"/>
      <c r="Y22" s="150"/>
      <c r="Z22" s="169"/>
      <c r="AA22" s="169"/>
      <c r="AB22" s="169"/>
      <c r="AD22" s="6"/>
      <c r="AE22" s="6"/>
      <c r="AF22" s="6"/>
    </row>
    <row r="23" spans="1:32" ht="12.75">
      <c r="A23" s="11" t="s">
        <v>17</v>
      </c>
      <c r="B23" s="12">
        <v>1276</v>
      </c>
      <c r="C23" s="10" t="s">
        <v>14</v>
      </c>
      <c r="D23" s="25">
        <f t="shared" si="5"/>
        <v>1569.48</v>
      </c>
      <c r="E23" s="12">
        <v>639</v>
      </c>
      <c r="F23" s="10" t="s">
        <v>14</v>
      </c>
      <c r="G23" s="25">
        <f t="shared" si="6"/>
        <v>785.97</v>
      </c>
      <c r="H23" s="12">
        <v>548</v>
      </c>
      <c r="I23" s="10" t="s">
        <v>14</v>
      </c>
      <c r="J23" s="25">
        <f t="shared" si="7"/>
        <v>674.04</v>
      </c>
      <c r="K23" s="12">
        <v>371</v>
      </c>
      <c r="L23" s="10" t="s">
        <v>14</v>
      </c>
      <c r="M23" s="25">
        <f t="shared" si="8"/>
        <v>456.33</v>
      </c>
      <c r="N23" s="12">
        <v>793</v>
      </c>
      <c r="O23" s="10" t="s">
        <v>14</v>
      </c>
      <c r="P23" s="25">
        <f t="shared" si="9"/>
        <v>975.39</v>
      </c>
      <c r="AD23" s="6"/>
      <c r="AE23" s="6"/>
      <c r="AF23" s="6"/>
    </row>
    <row r="24" spans="1:32" ht="12.75">
      <c r="A24" s="11" t="s">
        <v>18</v>
      </c>
      <c r="B24" s="12">
        <v>637</v>
      </c>
      <c r="C24" s="10" t="s">
        <v>14</v>
      </c>
      <c r="D24" s="25">
        <f t="shared" si="5"/>
        <v>783.51</v>
      </c>
      <c r="E24" s="12">
        <v>347</v>
      </c>
      <c r="F24" s="10" t="s">
        <v>14</v>
      </c>
      <c r="G24" s="25">
        <f t="shared" si="6"/>
        <v>426.81</v>
      </c>
      <c r="H24" s="12">
        <v>310</v>
      </c>
      <c r="I24" s="10" t="s">
        <v>14</v>
      </c>
      <c r="J24" s="25">
        <f t="shared" si="7"/>
        <v>381.3</v>
      </c>
      <c r="K24" s="12">
        <v>263</v>
      </c>
      <c r="L24" s="10" t="s">
        <v>14</v>
      </c>
      <c r="M24" s="25">
        <f t="shared" si="8"/>
        <v>323.49</v>
      </c>
      <c r="N24" s="12">
        <v>389</v>
      </c>
      <c r="O24" s="10" t="s">
        <v>14</v>
      </c>
      <c r="P24" s="25">
        <f t="shared" si="9"/>
        <v>478.47</v>
      </c>
      <c r="AD24" s="6"/>
      <c r="AE24" s="6"/>
      <c r="AF24" s="6"/>
    </row>
    <row r="25" spans="1:32" ht="12.75">
      <c r="A25" s="11" t="s">
        <v>20</v>
      </c>
      <c r="B25" s="12">
        <v>760</v>
      </c>
      <c r="C25" s="10" t="s">
        <v>14</v>
      </c>
      <c r="D25" s="25">
        <f t="shared" si="5"/>
        <v>934.8</v>
      </c>
      <c r="E25" s="12">
        <v>410</v>
      </c>
      <c r="F25" s="10" t="s">
        <v>14</v>
      </c>
      <c r="G25" s="25">
        <f t="shared" si="6"/>
        <v>504.3</v>
      </c>
      <c r="H25" s="12">
        <v>361</v>
      </c>
      <c r="I25" s="10" t="s">
        <v>14</v>
      </c>
      <c r="J25" s="25">
        <f t="shared" si="7"/>
        <v>444.03</v>
      </c>
      <c r="K25" s="12">
        <v>290</v>
      </c>
      <c r="L25" s="10" t="s">
        <v>14</v>
      </c>
      <c r="M25" s="25">
        <f t="shared" si="8"/>
        <v>356.7</v>
      </c>
      <c r="N25" s="12">
        <v>500</v>
      </c>
      <c r="O25" s="10" t="s">
        <v>14</v>
      </c>
      <c r="P25" s="25">
        <f t="shared" si="9"/>
        <v>615</v>
      </c>
      <c r="AD25" s="6"/>
      <c r="AE25" s="6"/>
      <c r="AF25" s="6"/>
    </row>
    <row r="26" spans="1:32" ht="12.75">
      <c r="A26" s="11" t="s">
        <v>22</v>
      </c>
      <c r="B26" s="12">
        <v>915</v>
      </c>
      <c r="C26" s="10" t="s">
        <v>14</v>
      </c>
      <c r="D26" s="25">
        <f t="shared" si="5"/>
        <v>1125.45</v>
      </c>
      <c r="E26" s="12">
        <v>490</v>
      </c>
      <c r="F26" s="10" t="s">
        <v>14</v>
      </c>
      <c r="G26" s="25">
        <f t="shared" si="6"/>
        <v>602.7</v>
      </c>
      <c r="H26" s="12">
        <v>413</v>
      </c>
      <c r="I26" s="10" t="s">
        <v>14</v>
      </c>
      <c r="J26" s="25">
        <f t="shared" si="7"/>
        <v>507.99</v>
      </c>
      <c r="K26" s="12">
        <v>331</v>
      </c>
      <c r="L26" s="10" t="s">
        <v>14</v>
      </c>
      <c r="M26" s="25">
        <f t="shared" si="8"/>
        <v>407.13</v>
      </c>
      <c r="N26" s="12">
        <v>572</v>
      </c>
      <c r="O26" s="10" t="s">
        <v>14</v>
      </c>
      <c r="P26" s="25">
        <f t="shared" si="9"/>
        <v>703.56</v>
      </c>
      <c r="AD26" s="6"/>
      <c r="AE26" s="6"/>
      <c r="AF26" s="6"/>
    </row>
    <row r="27" spans="1:32" ht="13.5" thickBot="1">
      <c r="A27" s="53" t="s">
        <v>23</v>
      </c>
      <c r="B27" s="54">
        <v>435</v>
      </c>
      <c r="C27" s="55" t="s">
        <v>14</v>
      </c>
      <c r="D27" s="56">
        <f t="shared" si="5"/>
        <v>535.05</v>
      </c>
      <c r="E27" s="54">
        <v>287</v>
      </c>
      <c r="F27" s="55" t="s">
        <v>14</v>
      </c>
      <c r="G27" s="56">
        <f t="shared" si="6"/>
        <v>353.01</v>
      </c>
      <c r="H27" s="54">
        <v>253</v>
      </c>
      <c r="I27" s="55" t="s">
        <v>14</v>
      </c>
      <c r="J27" s="56">
        <f t="shared" si="7"/>
        <v>311.19</v>
      </c>
      <c r="K27" s="54">
        <v>220</v>
      </c>
      <c r="L27" s="55" t="s">
        <v>14</v>
      </c>
      <c r="M27" s="56">
        <f t="shared" si="8"/>
        <v>270.6</v>
      </c>
      <c r="N27" s="54">
        <v>327</v>
      </c>
      <c r="O27" s="55" t="s">
        <v>14</v>
      </c>
      <c r="P27" s="56">
        <f t="shared" si="9"/>
        <v>402.21000000000004</v>
      </c>
      <c r="AD27" s="6"/>
      <c r="AE27" s="6"/>
      <c r="AF27" s="6"/>
    </row>
    <row r="28" spans="1:32" ht="12.75">
      <c r="A28" s="11" t="s">
        <v>24</v>
      </c>
      <c r="B28" s="12">
        <v>551</v>
      </c>
      <c r="C28" s="10" t="s">
        <v>14</v>
      </c>
      <c r="D28" s="25">
        <f t="shared" si="5"/>
        <v>677.73</v>
      </c>
      <c r="E28" s="12">
        <v>330</v>
      </c>
      <c r="F28" s="10" t="s">
        <v>14</v>
      </c>
      <c r="G28" s="25">
        <f t="shared" si="6"/>
        <v>405.9</v>
      </c>
      <c r="H28" s="12">
        <v>284</v>
      </c>
      <c r="I28" s="10" t="s">
        <v>14</v>
      </c>
      <c r="J28" s="25">
        <f t="shared" si="7"/>
        <v>349.32</v>
      </c>
      <c r="K28" s="12">
        <v>243</v>
      </c>
      <c r="L28" s="10" t="s">
        <v>14</v>
      </c>
      <c r="M28" s="25">
        <f t="shared" si="8"/>
        <v>298.89</v>
      </c>
      <c r="N28" s="12">
        <v>380</v>
      </c>
      <c r="O28" s="10" t="s">
        <v>14</v>
      </c>
      <c r="P28" s="25">
        <f t="shared" si="9"/>
        <v>467.4</v>
      </c>
      <c r="R28" s="132" t="s">
        <v>79</v>
      </c>
      <c r="S28" s="133"/>
      <c r="T28" s="133"/>
      <c r="U28" s="133"/>
      <c r="V28" s="133"/>
      <c r="W28" s="133"/>
      <c r="X28" s="133"/>
      <c r="Y28" s="134"/>
      <c r="AD28" s="6"/>
      <c r="AE28" s="6"/>
      <c r="AF28" s="6"/>
    </row>
    <row r="29" spans="1:32" ht="12.75">
      <c r="A29" s="11" t="s">
        <v>25</v>
      </c>
      <c r="B29" s="12">
        <v>656</v>
      </c>
      <c r="C29" s="10" t="s">
        <v>14</v>
      </c>
      <c r="D29" s="25">
        <f t="shared" si="5"/>
        <v>806.88</v>
      </c>
      <c r="E29" s="12">
        <v>383</v>
      </c>
      <c r="F29" s="10" t="s">
        <v>14</v>
      </c>
      <c r="G29" s="25">
        <f t="shared" si="6"/>
        <v>471.09000000000003</v>
      </c>
      <c r="H29" s="12">
        <v>327</v>
      </c>
      <c r="I29" s="10" t="s">
        <v>14</v>
      </c>
      <c r="J29" s="25">
        <f t="shared" si="7"/>
        <v>402.21000000000004</v>
      </c>
      <c r="K29" s="12">
        <v>272</v>
      </c>
      <c r="L29" s="10" t="s">
        <v>14</v>
      </c>
      <c r="M29" s="25">
        <f t="shared" si="8"/>
        <v>334.56</v>
      </c>
      <c r="N29" s="12">
        <v>451</v>
      </c>
      <c r="O29" s="10" t="s">
        <v>14</v>
      </c>
      <c r="P29" s="25">
        <f t="shared" si="9"/>
        <v>554.73</v>
      </c>
      <c r="R29" s="135"/>
      <c r="S29" s="136"/>
      <c r="T29" s="136"/>
      <c r="U29" s="136"/>
      <c r="V29" s="136"/>
      <c r="W29" s="136"/>
      <c r="X29" s="136"/>
      <c r="Y29" s="137"/>
      <c r="AD29" s="6"/>
      <c r="AE29" s="6"/>
      <c r="AF29" s="6"/>
    </row>
    <row r="30" spans="1:32" ht="12.75">
      <c r="A30" s="11" t="s">
        <v>27</v>
      </c>
      <c r="B30" s="12">
        <v>296</v>
      </c>
      <c r="C30" s="10" t="s">
        <v>14</v>
      </c>
      <c r="D30" s="25">
        <f t="shared" si="5"/>
        <v>364.08</v>
      </c>
      <c r="E30" s="12">
        <v>244</v>
      </c>
      <c r="F30" s="10" t="s">
        <v>14</v>
      </c>
      <c r="G30" s="25">
        <f t="shared" si="6"/>
        <v>300.12</v>
      </c>
      <c r="H30" s="12">
        <v>218</v>
      </c>
      <c r="I30" s="10" t="s">
        <v>14</v>
      </c>
      <c r="J30" s="25">
        <f t="shared" si="7"/>
        <v>268.14</v>
      </c>
      <c r="K30" s="12">
        <v>186</v>
      </c>
      <c r="L30" s="10" t="s">
        <v>14</v>
      </c>
      <c r="M30" s="25">
        <f t="shared" si="8"/>
        <v>228.78</v>
      </c>
      <c r="N30" s="12">
        <v>296</v>
      </c>
      <c r="O30" s="10" t="s">
        <v>14</v>
      </c>
      <c r="P30" s="25">
        <f t="shared" si="9"/>
        <v>364.08</v>
      </c>
      <c r="R30" s="135"/>
      <c r="S30" s="136"/>
      <c r="T30" s="136"/>
      <c r="U30" s="136"/>
      <c r="V30" s="136"/>
      <c r="W30" s="136"/>
      <c r="X30" s="136"/>
      <c r="Y30" s="137"/>
      <c r="AD30" s="6"/>
      <c r="AE30" s="6"/>
      <c r="AF30" s="6"/>
    </row>
    <row r="31" spans="1:256" ht="12.75">
      <c r="A31" s="11" t="s">
        <v>28</v>
      </c>
      <c r="B31" s="12">
        <v>372</v>
      </c>
      <c r="C31" s="10" t="s">
        <v>14</v>
      </c>
      <c r="D31" s="25">
        <f t="shared" si="5"/>
        <v>457.56</v>
      </c>
      <c r="E31" s="12">
        <v>275</v>
      </c>
      <c r="F31" s="10" t="s">
        <v>14</v>
      </c>
      <c r="G31" s="25">
        <f t="shared" si="6"/>
        <v>338.25</v>
      </c>
      <c r="H31" s="12">
        <v>241</v>
      </c>
      <c r="I31" s="10" t="s">
        <v>14</v>
      </c>
      <c r="J31" s="25">
        <f t="shared" si="7"/>
        <v>296.43</v>
      </c>
      <c r="K31" s="12">
        <v>204</v>
      </c>
      <c r="L31" s="10" t="s">
        <v>14</v>
      </c>
      <c r="M31" s="25">
        <f t="shared" si="8"/>
        <v>250.92000000000002</v>
      </c>
      <c r="N31" s="12">
        <v>329</v>
      </c>
      <c r="O31" s="10" t="s">
        <v>14</v>
      </c>
      <c r="P31" s="25">
        <f t="shared" si="9"/>
        <v>404.67</v>
      </c>
      <c r="Q31"/>
      <c r="R31" s="135"/>
      <c r="S31" s="136"/>
      <c r="T31" s="136"/>
      <c r="U31" s="136"/>
      <c r="V31" s="136"/>
      <c r="W31" s="136"/>
      <c r="X31" s="136"/>
      <c r="Y31" s="137"/>
      <c r="AC31"/>
      <c r="AD31" s="6"/>
      <c r="AE31" s="6"/>
      <c r="AF31" s="6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32" ht="13.5" thickBot="1">
      <c r="A32" s="13" t="s">
        <v>29</v>
      </c>
      <c r="B32" s="14">
        <v>450</v>
      </c>
      <c r="C32" s="27" t="s">
        <v>14</v>
      </c>
      <c r="D32" s="28">
        <f t="shared" si="5"/>
        <v>553.5</v>
      </c>
      <c r="E32" s="14">
        <v>309</v>
      </c>
      <c r="F32" s="27" t="s">
        <v>14</v>
      </c>
      <c r="G32" s="28">
        <f t="shared" si="6"/>
        <v>380.07</v>
      </c>
      <c r="H32" s="14">
        <v>261</v>
      </c>
      <c r="I32" s="27" t="s">
        <v>14</v>
      </c>
      <c r="J32" s="28">
        <f t="shared" si="7"/>
        <v>321.03</v>
      </c>
      <c r="K32" s="14">
        <v>225</v>
      </c>
      <c r="L32" s="27" t="s">
        <v>14</v>
      </c>
      <c r="M32" s="28">
        <f t="shared" si="8"/>
        <v>276.75</v>
      </c>
      <c r="N32" s="14">
        <v>370</v>
      </c>
      <c r="O32" s="27" t="s">
        <v>14</v>
      </c>
      <c r="P32" s="28">
        <f t="shared" si="9"/>
        <v>455.1</v>
      </c>
      <c r="R32" s="135"/>
      <c r="S32" s="136"/>
      <c r="T32" s="136"/>
      <c r="U32" s="136"/>
      <c r="V32" s="136"/>
      <c r="W32" s="136"/>
      <c r="X32" s="136"/>
      <c r="Y32" s="137"/>
      <c r="AD32" s="6"/>
      <c r="AE32" s="6"/>
      <c r="AF32" s="6"/>
    </row>
    <row r="33" spans="18:32" ht="13.5" thickBot="1">
      <c r="R33" s="138"/>
      <c r="S33" s="139"/>
      <c r="T33" s="139"/>
      <c r="U33" s="139"/>
      <c r="V33" s="139"/>
      <c r="W33" s="139"/>
      <c r="X33" s="139"/>
      <c r="Y33" s="140"/>
      <c r="AD33" s="6"/>
      <c r="AE33" s="6"/>
      <c r="AF33" s="6"/>
    </row>
    <row r="34" spans="30:32" ht="12.75">
      <c r="AD34" s="6"/>
      <c r="AE34" s="6"/>
      <c r="AF34" s="6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>
        <v>2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ht="12">
      <c r="AF36" s="1">
        <v>5</v>
      </c>
    </row>
    <row r="37" spans="18:32" ht="12"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</row>
    <row r="41" spans="1:32" ht="12.75">
      <c r="A41" s="163" t="s">
        <v>0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5"/>
      <c r="R41" s="163" t="s">
        <v>68</v>
      </c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</row>
    <row r="42" ht="12.75" thickBot="1"/>
    <row r="43" spans="1:33" ht="13.5" customHeight="1" thickBot="1">
      <c r="A43" s="130" t="s">
        <v>1</v>
      </c>
      <c r="B43" s="175" t="s">
        <v>44</v>
      </c>
      <c r="C43" s="176"/>
      <c r="D43" s="177"/>
      <c r="E43" s="164" t="s">
        <v>45</v>
      </c>
      <c r="F43" s="164"/>
      <c r="G43" s="164"/>
      <c r="H43" s="178"/>
      <c r="I43" s="141"/>
      <c r="J43" s="141"/>
      <c r="K43" s="35"/>
      <c r="L43" s="35"/>
      <c r="M43" s="35"/>
      <c r="N43" s="3"/>
      <c r="O43" s="3"/>
      <c r="P43" s="3"/>
      <c r="R43" s="130" t="s">
        <v>50</v>
      </c>
      <c r="S43" s="130" t="s">
        <v>7</v>
      </c>
      <c r="T43" s="130" t="s">
        <v>21</v>
      </c>
      <c r="U43" s="130"/>
      <c r="V43" s="130"/>
      <c r="W43" s="130" t="s">
        <v>50</v>
      </c>
      <c r="X43" s="130" t="s">
        <v>7</v>
      </c>
      <c r="Y43" s="130" t="s">
        <v>19</v>
      </c>
      <c r="Z43" s="130"/>
      <c r="AA43" s="130"/>
      <c r="AC43" s="160"/>
      <c r="AD43" s="160"/>
      <c r="AE43" s="160"/>
      <c r="AF43" s="160"/>
      <c r="AG43" s="160"/>
    </row>
    <row r="44" spans="1:33" ht="12.75" thickBot="1">
      <c r="A44" s="130"/>
      <c r="B44" s="129" t="s">
        <v>10</v>
      </c>
      <c r="C44" s="129" t="s">
        <v>11</v>
      </c>
      <c r="D44" s="129" t="s">
        <v>12</v>
      </c>
      <c r="E44" s="129" t="s">
        <v>10</v>
      </c>
      <c r="F44" s="129" t="s">
        <v>11</v>
      </c>
      <c r="G44" s="129" t="s">
        <v>12</v>
      </c>
      <c r="H44" s="36"/>
      <c r="I44" s="32"/>
      <c r="J44" s="32"/>
      <c r="K44" s="32"/>
      <c r="L44" s="32"/>
      <c r="M44" s="32"/>
      <c r="N44" s="3"/>
      <c r="O44" s="3"/>
      <c r="P44" s="3"/>
      <c r="R44" s="131"/>
      <c r="S44" s="131"/>
      <c r="T44" s="120" t="s">
        <v>10</v>
      </c>
      <c r="U44" s="120" t="s">
        <v>11</v>
      </c>
      <c r="V44" s="120" t="s">
        <v>12</v>
      </c>
      <c r="W44" s="131"/>
      <c r="X44" s="131"/>
      <c r="Y44" s="120" t="s">
        <v>10</v>
      </c>
      <c r="Z44" s="120" t="s">
        <v>11</v>
      </c>
      <c r="AA44" s="120" t="s">
        <v>12</v>
      </c>
      <c r="AC44" s="160"/>
      <c r="AD44" s="160"/>
      <c r="AE44" s="46"/>
      <c r="AF44" s="46"/>
      <c r="AG44" s="46"/>
    </row>
    <row r="45" spans="1:33" ht="12.75" thickBot="1">
      <c r="A45" s="8" t="s">
        <v>13</v>
      </c>
      <c r="B45" s="9">
        <v>468</v>
      </c>
      <c r="C45" s="10" t="s">
        <v>14</v>
      </c>
      <c r="D45" s="25">
        <f aca="true" t="shared" si="10" ref="D45:D55">B45+(B45*0.23)</f>
        <v>575.64</v>
      </c>
      <c r="E45" s="9">
        <v>419</v>
      </c>
      <c r="F45" s="10" t="s">
        <v>14</v>
      </c>
      <c r="G45" s="25">
        <f aca="true" t="shared" si="11" ref="G45:G55">E45+(E45*0.23)</f>
        <v>515.37</v>
      </c>
      <c r="H45" s="37"/>
      <c r="I45" s="4"/>
      <c r="J45" s="5"/>
      <c r="K45" s="3"/>
      <c r="L45" s="4"/>
      <c r="M45" s="5"/>
      <c r="N45" s="3"/>
      <c r="O45" s="4"/>
      <c r="P45" s="5"/>
      <c r="R45" s="114" t="s">
        <v>51</v>
      </c>
      <c r="S45" s="119" t="s">
        <v>16</v>
      </c>
      <c r="T45" s="104">
        <v>210</v>
      </c>
      <c r="U45" s="105">
        <v>0.23</v>
      </c>
      <c r="V45" s="107">
        <f aca="true" t="shared" si="12" ref="V45:V50">T45+(T45*0.23)</f>
        <v>258.3</v>
      </c>
      <c r="W45" s="86" t="s">
        <v>51</v>
      </c>
      <c r="X45" s="108" t="s">
        <v>16</v>
      </c>
      <c r="Y45" s="91">
        <v>187</v>
      </c>
      <c r="Z45" s="109">
        <v>0.23</v>
      </c>
      <c r="AA45" s="91">
        <f aca="true" t="shared" si="13" ref="AA45:AA58">Y45+(Y45*0.23)</f>
        <v>230.01</v>
      </c>
      <c r="AC45" s="32"/>
      <c r="AD45" s="3"/>
      <c r="AE45" s="3"/>
      <c r="AF45" s="4"/>
      <c r="AG45" s="3"/>
    </row>
    <row r="46" spans="1:33" ht="12">
      <c r="A46" s="11" t="s">
        <v>17</v>
      </c>
      <c r="B46" s="12">
        <v>529</v>
      </c>
      <c r="C46" s="10" t="s">
        <v>14</v>
      </c>
      <c r="D46" s="25">
        <f t="shared" si="10"/>
        <v>650.67</v>
      </c>
      <c r="E46" s="12">
        <v>439</v>
      </c>
      <c r="F46" s="10" t="s">
        <v>14</v>
      </c>
      <c r="G46" s="25">
        <f t="shared" si="11"/>
        <v>539.97</v>
      </c>
      <c r="H46" s="37"/>
      <c r="I46" s="4"/>
      <c r="J46" s="5"/>
      <c r="K46" s="3"/>
      <c r="L46" s="4"/>
      <c r="M46" s="5"/>
      <c r="N46" s="3"/>
      <c r="O46" s="4"/>
      <c r="P46" s="5"/>
      <c r="R46" s="115" t="s">
        <v>52</v>
      </c>
      <c r="S46" s="94" t="s">
        <v>16</v>
      </c>
      <c r="T46" s="96">
        <v>197</v>
      </c>
      <c r="U46" s="99">
        <v>0.23</v>
      </c>
      <c r="V46" s="96">
        <f t="shared" si="12"/>
        <v>242.31</v>
      </c>
      <c r="W46" s="87" t="s">
        <v>52</v>
      </c>
      <c r="X46" s="96" t="s">
        <v>16</v>
      </c>
      <c r="Y46" s="92">
        <v>177</v>
      </c>
      <c r="Z46" s="110">
        <v>0.23</v>
      </c>
      <c r="AA46" s="92">
        <f t="shared" si="13"/>
        <v>217.71</v>
      </c>
      <c r="AC46" s="121"/>
      <c r="AD46" s="121"/>
      <c r="AE46" s="121"/>
      <c r="AF46" s="121"/>
      <c r="AG46" s="121"/>
    </row>
    <row r="47" spans="1:33" ht="12">
      <c r="A47" s="11" t="s">
        <v>18</v>
      </c>
      <c r="B47" s="12">
        <v>339</v>
      </c>
      <c r="C47" s="10" t="s">
        <v>14</v>
      </c>
      <c r="D47" s="25">
        <f t="shared" si="10"/>
        <v>416.97</v>
      </c>
      <c r="E47" s="12">
        <v>304</v>
      </c>
      <c r="F47" s="10" t="s">
        <v>14</v>
      </c>
      <c r="G47" s="25">
        <f t="shared" si="11"/>
        <v>373.92</v>
      </c>
      <c r="H47" s="37"/>
      <c r="I47" s="4"/>
      <c r="J47" s="5"/>
      <c r="K47" s="3"/>
      <c r="L47" s="4"/>
      <c r="M47" s="5"/>
      <c r="N47" s="3"/>
      <c r="O47" s="4"/>
      <c r="P47" s="5"/>
      <c r="R47" s="115" t="s">
        <v>53</v>
      </c>
      <c r="S47" s="94" t="s">
        <v>16</v>
      </c>
      <c r="T47" s="96">
        <v>240</v>
      </c>
      <c r="U47" s="100">
        <v>0.23</v>
      </c>
      <c r="V47" s="96">
        <f t="shared" si="12"/>
        <v>295.2</v>
      </c>
      <c r="W47" s="87" t="s">
        <v>53</v>
      </c>
      <c r="X47" s="96" t="s">
        <v>16</v>
      </c>
      <c r="Y47" s="92">
        <v>167</v>
      </c>
      <c r="Z47" s="110">
        <v>0.23</v>
      </c>
      <c r="AA47" s="92">
        <f t="shared" si="13"/>
        <v>205.41</v>
      </c>
      <c r="AC47" s="121"/>
      <c r="AD47" s="121"/>
      <c r="AE47" s="121"/>
      <c r="AF47" s="121"/>
      <c r="AG47" s="121"/>
    </row>
    <row r="48" spans="1:33" ht="12">
      <c r="A48" s="11" t="s">
        <v>20</v>
      </c>
      <c r="B48" s="12">
        <v>384</v>
      </c>
      <c r="C48" s="10" t="s">
        <v>14</v>
      </c>
      <c r="D48" s="25">
        <f t="shared" si="10"/>
        <v>472.32</v>
      </c>
      <c r="E48" s="12">
        <v>342</v>
      </c>
      <c r="F48" s="10" t="s">
        <v>14</v>
      </c>
      <c r="G48" s="25">
        <f t="shared" si="11"/>
        <v>420.65999999999997</v>
      </c>
      <c r="H48" s="37"/>
      <c r="I48" s="4"/>
      <c r="J48" s="5"/>
      <c r="K48" s="3"/>
      <c r="L48" s="4"/>
      <c r="M48" s="5"/>
      <c r="N48" s="3"/>
      <c r="O48" s="4"/>
      <c r="P48" s="5"/>
      <c r="R48" s="115" t="s">
        <v>54</v>
      </c>
      <c r="S48" s="94" t="s">
        <v>16</v>
      </c>
      <c r="T48" s="96">
        <v>210</v>
      </c>
      <c r="U48" s="100">
        <v>0.23</v>
      </c>
      <c r="V48" s="96">
        <f t="shared" si="12"/>
        <v>258.3</v>
      </c>
      <c r="W48" s="87" t="s">
        <v>54</v>
      </c>
      <c r="X48" s="96" t="s">
        <v>16</v>
      </c>
      <c r="Y48" s="92">
        <v>172</v>
      </c>
      <c r="Z48" s="110">
        <v>0.23</v>
      </c>
      <c r="AA48" s="92">
        <f t="shared" si="13"/>
        <v>211.56</v>
      </c>
      <c r="AC48" s="160"/>
      <c r="AD48" s="160"/>
      <c r="AE48" s="160"/>
      <c r="AF48" s="160"/>
      <c r="AG48" s="160"/>
    </row>
    <row r="49" spans="1:33" ht="12">
      <c r="A49" s="11" t="s">
        <v>22</v>
      </c>
      <c r="B49" s="12">
        <v>431</v>
      </c>
      <c r="C49" s="10" t="s">
        <v>14</v>
      </c>
      <c r="D49" s="25">
        <f t="shared" si="10"/>
        <v>530.13</v>
      </c>
      <c r="E49" s="12">
        <v>382</v>
      </c>
      <c r="F49" s="10" t="s">
        <v>14</v>
      </c>
      <c r="G49" s="25">
        <f t="shared" si="11"/>
        <v>469.86</v>
      </c>
      <c r="H49" s="37"/>
      <c r="I49" s="4"/>
      <c r="J49" s="5"/>
      <c r="K49" s="3"/>
      <c r="L49" s="4"/>
      <c r="M49" s="5"/>
      <c r="N49" s="3"/>
      <c r="O49" s="4"/>
      <c r="P49" s="5"/>
      <c r="R49" s="115" t="s">
        <v>55</v>
      </c>
      <c r="S49" s="94" t="s">
        <v>16</v>
      </c>
      <c r="T49" s="96">
        <v>210</v>
      </c>
      <c r="U49" s="100">
        <v>0.23</v>
      </c>
      <c r="V49" s="96">
        <f t="shared" si="12"/>
        <v>258.3</v>
      </c>
      <c r="W49" s="87" t="s">
        <v>55</v>
      </c>
      <c r="X49" s="96" t="s">
        <v>16</v>
      </c>
      <c r="Y49" s="92">
        <v>177</v>
      </c>
      <c r="Z49" s="110">
        <v>0.23</v>
      </c>
      <c r="AA49" s="92">
        <f t="shared" si="13"/>
        <v>217.71</v>
      </c>
      <c r="AC49" s="160"/>
      <c r="AD49" s="160"/>
      <c r="AE49" s="46"/>
      <c r="AF49" s="46"/>
      <c r="AG49" s="46"/>
    </row>
    <row r="50" spans="1:33" ht="12">
      <c r="A50" s="53" t="s">
        <v>23</v>
      </c>
      <c r="B50" s="54">
        <v>302</v>
      </c>
      <c r="C50" s="55" t="s">
        <v>14</v>
      </c>
      <c r="D50" s="56">
        <f t="shared" si="10"/>
        <v>371.46000000000004</v>
      </c>
      <c r="E50" s="54">
        <v>262</v>
      </c>
      <c r="F50" s="55" t="s">
        <v>14</v>
      </c>
      <c r="G50" s="56">
        <f t="shared" si="11"/>
        <v>322.26</v>
      </c>
      <c r="H50" s="37"/>
      <c r="I50" s="4"/>
      <c r="J50" s="5"/>
      <c r="K50" s="3"/>
      <c r="L50" s="4"/>
      <c r="M50" s="5"/>
      <c r="N50" s="3"/>
      <c r="O50" s="4"/>
      <c r="P50" s="5"/>
      <c r="R50" s="115" t="s">
        <v>63</v>
      </c>
      <c r="S50" s="94" t="s">
        <v>16</v>
      </c>
      <c r="T50" s="96">
        <v>170</v>
      </c>
      <c r="U50" s="100">
        <v>0.23</v>
      </c>
      <c r="V50" s="96">
        <f t="shared" si="12"/>
        <v>209.1</v>
      </c>
      <c r="W50" s="87" t="s">
        <v>63</v>
      </c>
      <c r="X50" s="96" t="s">
        <v>16</v>
      </c>
      <c r="Y50" s="92">
        <v>160</v>
      </c>
      <c r="Z50" s="110">
        <v>0.23</v>
      </c>
      <c r="AA50" s="92">
        <f t="shared" si="13"/>
        <v>196.8</v>
      </c>
      <c r="AC50" s="32"/>
      <c r="AD50" s="3"/>
      <c r="AE50" s="3"/>
      <c r="AF50" s="48"/>
      <c r="AG50" s="3"/>
    </row>
    <row r="51" spans="1:33" ht="12">
      <c r="A51" s="11" t="s">
        <v>24</v>
      </c>
      <c r="B51" s="12">
        <v>338</v>
      </c>
      <c r="C51" s="10" t="s">
        <v>14</v>
      </c>
      <c r="D51" s="25">
        <f t="shared" si="10"/>
        <v>415.74</v>
      </c>
      <c r="E51" s="12">
        <v>295</v>
      </c>
      <c r="F51" s="10" t="s">
        <v>14</v>
      </c>
      <c r="G51" s="25">
        <f t="shared" si="11"/>
        <v>362.85</v>
      </c>
      <c r="H51" s="37"/>
      <c r="I51" s="4"/>
      <c r="J51" s="5"/>
      <c r="K51" s="3"/>
      <c r="L51" s="4"/>
      <c r="M51" s="5"/>
      <c r="N51" s="3"/>
      <c r="O51" s="4"/>
      <c r="P51" s="5"/>
      <c r="R51" s="115" t="s">
        <v>56</v>
      </c>
      <c r="S51" s="94" t="s">
        <v>16</v>
      </c>
      <c r="T51" s="96">
        <v>150</v>
      </c>
      <c r="U51" s="100">
        <v>0.23</v>
      </c>
      <c r="V51" s="96">
        <f aca="true" t="shared" si="14" ref="V51:V61">T51+(T51*0.23)</f>
        <v>184.5</v>
      </c>
      <c r="W51" s="87" t="s">
        <v>56</v>
      </c>
      <c r="X51" s="96" t="s">
        <v>16</v>
      </c>
      <c r="Y51" s="92">
        <v>155</v>
      </c>
      <c r="Z51" s="110">
        <v>0.23</v>
      </c>
      <c r="AA51" s="92">
        <f t="shared" si="13"/>
        <v>190.65</v>
      </c>
      <c r="AC51" s="32"/>
      <c r="AD51" s="3"/>
      <c r="AE51" s="3"/>
      <c r="AF51" s="48"/>
      <c r="AG51" s="3"/>
    </row>
    <row r="52" spans="1:27" ht="12">
      <c r="A52" s="11" t="s">
        <v>25</v>
      </c>
      <c r="B52" s="12">
        <v>374</v>
      </c>
      <c r="C52" s="10" t="s">
        <v>14</v>
      </c>
      <c r="D52" s="25">
        <f t="shared" si="10"/>
        <v>460.02</v>
      </c>
      <c r="E52" s="12">
        <v>326</v>
      </c>
      <c r="F52" s="10" t="s">
        <v>14</v>
      </c>
      <c r="G52" s="25">
        <f t="shared" si="11"/>
        <v>400.98</v>
      </c>
      <c r="H52" s="37"/>
      <c r="I52" s="4"/>
      <c r="J52" s="5"/>
      <c r="K52" s="3"/>
      <c r="L52" s="4"/>
      <c r="M52" s="5"/>
      <c r="N52" s="3"/>
      <c r="O52" s="4"/>
      <c r="P52" s="5"/>
      <c r="R52" s="115" t="s">
        <v>58</v>
      </c>
      <c r="S52" s="94" t="s">
        <v>16</v>
      </c>
      <c r="T52" s="96">
        <v>213</v>
      </c>
      <c r="U52" s="100">
        <v>0.23</v>
      </c>
      <c r="V52" s="96">
        <f t="shared" si="14"/>
        <v>261.99</v>
      </c>
      <c r="W52" s="87" t="s">
        <v>58</v>
      </c>
      <c r="X52" s="96" t="s">
        <v>16</v>
      </c>
      <c r="Y52" s="92">
        <v>168</v>
      </c>
      <c r="Z52" s="110">
        <v>0.23</v>
      </c>
      <c r="AA52" s="92">
        <f t="shared" si="13"/>
        <v>206.64</v>
      </c>
    </row>
    <row r="53" spans="1:27" ht="12">
      <c r="A53" s="11" t="s">
        <v>27</v>
      </c>
      <c r="B53" s="12">
        <v>256</v>
      </c>
      <c r="C53" s="10" t="s">
        <v>14</v>
      </c>
      <c r="D53" s="25">
        <f t="shared" si="10"/>
        <v>314.88</v>
      </c>
      <c r="E53" s="12">
        <v>229</v>
      </c>
      <c r="F53" s="10" t="s">
        <v>14</v>
      </c>
      <c r="G53" s="25">
        <f t="shared" si="11"/>
        <v>281.67</v>
      </c>
      <c r="H53" s="37"/>
      <c r="I53" s="4"/>
      <c r="J53" s="5"/>
      <c r="K53" s="3"/>
      <c r="L53" s="4"/>
      <c r="M53" s="5"/>
      <c r="N53" s="3"/>
      <c r="O53" s="4"/>
      <c r="P53" s="5"/>
      <c r="R53" s="115" t="s">
        <v>59</v>
      </c>
      <c r="S53" s="94" t="s">
        <v>16</v>
      </c>
      <c r="T53" s="96">
        <v>170</v>
      </c>
      <c r="U53" s="100">
        <v>0.23</v>
      </c>
      <c r="V53" s="96">
        <f t="shared" si="14"/>
        <v>209.1</v>
      </c>
      <c r="W53" s="88" t="s">
        <v>70</v>
      </c>
      <c r="X53" s="96" t="s">
        <v>16</v>
      </c>
      <c r="Y53" s="93">
        <v>160</v>
      </c>
      <c r="Z53" s="110">
        <v>0.23</v>
      </c>
      <c r="AA53" s="93">
        <f t="shared" si="13"/>
        <v>196.8</v>
      </c>
    </row>
    <row r="54" spans="1:27" ht="12">
      <c r="A54" s="11" t="s">
        <v>28</v>
      </c>
      <c r="B54" s="12">
        <v>289</v>
      </c>
      <c r="C54" s="10" t="s">
        <v>14</v>
      </c>
      <c r="D54" s="25">
        <f t="shared" si="10"/>
        <v>355.47</v>
      </c>
      <c r="E54" s="12">
        <v>253</v>
      </c>
      <c r="F54" s="10" t="s">
        <v>14</v>
      </c>
      <c r="G54" s="25">
        <f t="shared" si="11"/>
        <v>311.19</v>
      </c>
      <c r="H54" s="37"/>
      <c r="I54" s="4"/>
      <c r="J54" s="5"/>
      <c r="K54" s="3"/>
      <c r="L54" s="4"/>
      <c r="M54" s="5"/>
      <c r="N54" s="3"/>
      <c r="O54" s="4"/>
      <c r="P54" s="5"/>
      <c r="R54" s="116" t="s">
        <v>70</v>
      </c>
      <c r="S54" s="94" t="s">
        <v>16</v>
      </c>
      <c r="T54" s="97">
        <v>170</v>
      </c>
      <c r="U54" s="101">
        <v>0.23</v>
      </c>
      <c r="V54" s="97">
        <f t="shared" si="14"/>
        <v>209.1</v>
      </c>
      <c r="W54" s="88" t="s">
        <v>71</v>
      </c>
      <c r="X54" s="96" t="s">
        <v>16</v>
      </c>
      <c r="Y54" s="93">
        <v>140</v>
      </c>
      <c r="Z54" s="110">
        <v>0.23</v>
      </c>
      <c r="AA54" s="93">
        <f t="shared" si="13"/>
        <v>172.2</v>
      </c>
    </row>
    <row r="55" spans="1:27" ht="12.75" thickBot="1">
      <c r="A55" s="13" t="s">
        <v>29</v>
      </c>
      <c r="B55" s="14">
        <v>323</v>
      </c>
      <c r="C55" s="27" t="s">
        <v>14</v>
      </c>
      <c r="D55" s="28">
        <f t="shared" si="10"/>
        <v>397.29</v>
      </c>
      <c r="E55" s="14">
        <v>273</v>
      </c>
      <c r="F55" s="27" t="s">
        <v>14</v>
      </c>
      <c r="G55" s="28">
        <f t="shared" si="11"/>
        <v>335.79</v>
      </c>
      <c r="H55" s="37"/>
      <c r="I55" s="4"/>
      <c r="J55" s="5"/>
      <c r="K55" s="3"/>
      <c r="L55" s="4"/>
      <c r="M55" s="5"/>
      <c r="N55" s="3"/>
      <c r="O55" s="4"/>
      <c r="P55" s="5"/>
      <c r="R55" s="116" t="s">
        <v>71</v>
      </c>
      <c r="S55" s="94" t="s">
        <v>16</v>
      </c>
      <c r="T55" s="97">
        <v>150</v>
      </c>
      <c r="U55" s="101">
        <v>0.23</v>
      </c>
      <c r="V55" s="97">
        <f t="shared" si="14"/>
        <v>184.5</v>
      </c>
      <c r="W55" s="88" t="s">
        <v>72</v>
      </c>
      <c r="X55" s="96" t="s">
        <v>16</v>
      </c>
      <c r="Y55" s="93">
        <v>157</v>
      </c>
      <c r="Z55" s="110">
        <v>0.23</v>
      </c>
      <c r="AA55" s="93">
        <f t="shared" si="13"/>
        <v>193.11</v>
      </c>
    </row>
    <row r="56" spans="1:27" ht="12">
      <c r="A56" s="32"/>
      <c r="B56" s="3"/>
      <c r="C56" s="4"/>
      <c r="D56" s="5"/>
      <c r="E56" s="3"/>
      <c r="F56" s="4"/>
      <c r="G56" s="5"/>
      <c r="H56" s="3"/>
      <c r="I56" s="4"/>
      <c r="J56" s="5"/>
      <c r="K56" s="3"/>
      <c r="L56" s="4"/>
      <c r="M56" s="5"/>
      <c r="N56" s="3"/>
      <c r="O56" s="4"/>
      <c r="P56" s="5"/>
      <c r="R56" s="116" t="s">
        <v>72</v>
      </c>
      <c r="S56" s="94" t="s">
        <v>16</v>
      </c>
      <c r="T56" s="97">
        <v>160</v>
      </c>
      <c r="U56" s="101">
        <v>0.23</v>
      </c>
      <c r="V56" s="97">
        <f t="shared" si="14"/>
        <v>196.8</v>
      </c>
      <c r="W56" s="88" t="s">
        <v>59</v>
      </c>
      <c r="X56" s="97" t="s">
        <v>16</v>
      </c>
      <c r="Y56" s="93">
        <v>168</v>
      </c>
      <c r="Z56" s="111">
        <v>0.23</v>
      </c>
      <c r="AA56" s="93">
        <f t="shared" si="13"/>
        <v>206.64</v>
      </c>
    </row>
    <row r="57" spans="18:27" ht="12">
      <c r="R57" s="116" t="s">
        <v>62</v>
      </c>
      <c r="S57" s="94" t="s">
        <v>16</v>
      </c>
      <c r="T57" s="97">
        <v>192</v>
      </c>
      <c r="U57" s="101">
        <v>0.23</v>
      </c>
      <c r="V57" s="97">
        <f t="shared" si="14"/>
        <v>236.16</v>
      </c>
      <c r="W57" s="88" t="s">
        <v>62</v>
      </c>
      <c r="X57" s="97" t="s">
        <v>16</v>
      </c>
      <c r="Y57" s="93">
        <v>182</v>
      </c>
      <c r="Z57" s="111">
        <v>0.23</v>
      </c>
      <c r="AA57" s="93">
        <f t="shared" si="13"/>
        <v>223.86</v>
      </c>
    </row>
    <row r="58" spans="18:27" ht="12">
      <c r="R58" s="117" t="s">
        <v>60</v>
      </c>
      <c r="S58" s="94" t="s">
        <v>16</v>
      </c>
      <c r="T58" s="98">
        <v>261</v>
      </c>
      <c r="U58" s="102">
        <v>0.23</v>
      </c>
      <c r="V58" s="98">
        <f t="shared" si="14"/>
        <v>321.03</v>
      </c>
      <c r="W58" s="89" t="s">
        <v>60</v>
      </c>
      <c r="X58" s="98" t="s">
        <v>16</v>
      </c>
      <c r="Y58" s="94">
        <v>201</v>
      </c>
      <c r="Z58" s="112">
        <v>0.23</v>
      </c>
      <c r="AA58" s="94">
        <f t="shared" si="13"/>
        <v>247.23000000000002</v>
      </c>
    </row>
    <row r="59" spans="18:27" ht="12">
      <c r="R59" s="117" t="s">
        <v>61</v>
      </c>
      <c r="S59" s="94" t="s">
        <v>16</v>
      </c>
      <c r="T59" s="98">
        <v>217</v>
      </c>
      <c r="U59" s="102">
        <v>0.23</v>
      </c>
      <c r="V59" s="98">
        <f t="shared" si="14"/>
        <v>266.91</v>
      </c>
      <c r="W59" s="89" t="s">
        <v>64</v>
      </c>
      <c r="X59" s="98" t="s">
        <v>16</v>
      </c>
      <c r="Y59" s="94">
        <v>173</v>
      </c>
      <c r="Z59" s="112">
        <v>0.23</v>
      </c>
      <c r="AA59" s="94">
        <f>Y59+(Y59*0.23)</f>
        <v>212.79</v>
      </c>
    </row>
    <row r="60" spans="18:27" ht="12">
      <c r="R60" s="117" t="s">
        <v>69</v>
      </c>
      <c r="S60" s="94" t="s">
        <v>16</v>
      </c>
      <c r="T60" s="98">
        <v>180</v>
      </c>
      <c r="U60" s="102">
        <v>0.23</v>
      </c>
      <c r="V60" s="98">
        <f t="shared" si="14"/>
        <v>221.4</v>
      </c>
      <c r="W60" s="89" t="s">
        <v>69</v>
      </c>
      <c r="X60" s="98" t="s">
        <v>16</v>
      </c>
      <c r="Y60" s="94">
        <v>170</v>
      </c>
      <c r="Z60" s="112">
        <v>0.23</v>
      </c>
      <c r="AA60" s="94">
        <f>Y60+(Y60*0.23)</f>
        <v>209.1</v>
      </c>
    </row>
    <row r="61" spans="18:27" ht="12.75" thickBot="1">
      <c r="R61" s="118" t="s">
        <v>57</v>
      </c>
      <c r="S61" s="95" t="s">
        <v>16</v>
      </c>
      <c r="T61" s="106">
        <v>190</v>
      </c>
      <c r="U61" s="103">
        <v>0.23</v>
      </c>
      <c r="V61" s="106">
        <f t="shared" si="14"/>
        <v>233.7</v>
      </c>
      <c r="W61" s="90" t="s">
        <v>57</v>
      </c>
      <c r="X61" s="106" t="s">
        <v>16</v>
      </c>
      <c r="Y61" s="95">
        <v>173</v>
      </c>
      <c r="Z61" s="113">
        <v>0.23</v>
      </c>
      <c r="AA61" s="95">
        <f>Y61+(Y61*0.23)</f>
        <v>212.79</v>
      </c>
    </row>
    <row r="62" ht="12.75" thickBot="1"/>
    <row r="63" spans="18:22" ht="12.75" thickBot="1">
      <c r="R63" s="130" t="s">
        <v>50</v>
      </c>
      <c r="S63" s="130" t="s">
        <v>7</v>
      </c>
      <c r="T63" s="130" t="s">
        <v>65</v>
      </c>
      <c r="U63" s="130"/>
      <c r="V63" s="130"/>
    </row>
    <row r="64" spans="18:28" ht="12.75" thickBot="1">
      <c r="R64" s="130"/>
      <c r="S64" s="130"/>
      <c r="T64" s="122" t="s">
        <v>10</v>
      </c>
      <c r="U64" s="122" t="s">
        <v>11</v>
      </c>
      <c r="V64" s="122" t="s">
        <v>12</v>
      </c>
      <c r="X64" s="32"/>
      <c r="Y64" s="3"/>
      <c r="Z64" s="3"/>
      <c r="AA64" s="48"/>
      <c r="AB64" s="3"/>
    </row>
    <row r="65" spans="18:22" ht="12">
      <c r="R65" s="39" t="s">
        <v>60</v>
      </c>
      <c r="S65" s="38" t="s">
        <v>16</v>
      </c>
      <c r="T65" s="38">
        <v>431</v>
      </c>
      <c r="U65" s="42">
        <v>0.23</v>
      </c>
      <c r="V65" s="38">
        <f>T65+(T65*0.23)</f>
        <v>530.13</v>
      </c>
    </row>
    <row r="66" spans="18:22" ht="12.75" thickBot="1">
      <c r="R66" s="13" t="s">
        <v>53</v>
      </c>
      <c r="S66" s="14" t="s">
        <v>16</v>
      </c>
      <c r="T66" s="14">
        <v>350</v>
      </c>
      <c r="U66" s="45">
        <v>0.23</v>
      </c>
      <c r="V66" s="14">
        <f>T66+(T66*0.23)</f>
        <v>430.5</v>
      </c>
    </row>
    <row r="67" spans="18:22" ht="12.75" thickBot="1">
      <c r="R67" s="130" t="s">
        <v>6</v>
      </c>
      <c r="S67" s="130" t="s">
        <v>7</v>
      </c>
      <c r="T67" s="130" t="s">
        <v>8</v>
      </c>
      <c r="U67" s="130"/>
      <c r="V67" s="130"/>
    </row>
    <row r="68" spans="18:22" ht="12.75" thickBot="1">
      <c r="R68" s="130"/>
      <c r="S68" s="130"/>
      <c r="T68" s="122" t="s">
        <v>10</v>
      </c>
      <c r="U68" s="122" t="s">
        <v>11</v>
      </c>
      <c r="V68" s="122" t="s">
        <v>12</v>
      </c>
    </row>
    <row r="69" spans="18:22" ht="12.75" thickBot="1">
      <c r="R69" s="47" t="s">
        <v>15</v>
      </c>
      <c r="S69" s="26" t="s">
        <v>16</v>
      </c>
      <c r="T69" s="26">
        <v>300</v>
      </c>
      <c r="U69" s="27" t="s">
        <v>14</v>
      </c>
      <c r="V69" s="26">
        <f>T69+(T69*0.23)</f>
        <v>369</v>
      </c>
    </row>
    <row r="70" ht="12.75" thickBot="1"/>
    <row r="71" spans="18:23" ht="12.75" thickBot="1">
      <c r="R71" s="167" t="s">
        <v>50</v>
      </c>
      <c r="S71" s="167" t="s">
        <v>7</v>
      </c>
      <c r="T71" s="168" t="s">
        <v>26</v>
      </c>
      <c r="U71" s="167" t="s">
        <v>67</v>
      </c>
      <c r="V71" s="167"/>
      <c r="W71" s="167"/>
    </row>
    <row r="72" spans="18:23" ht="12.75" thickBot="1">
      <c r="R72" s="167"/>
      <c r="S72" s="167"/>
      <c r="T72" s="168"/>
      <c r="U72" s="123" t="s">
        <v>10</v>
      </c>
      <c r="V72" s="123" t="s">
        <v>11</v>
      </c>
      <c r="W72" s="123" t="s">
        <v>12</v>
      </c>
    </row>
    <row r="73" spans="18:23" ht="12.75">
      <c r="R73" s="157" t="s">
        <v>66</v>
      </c>
      <c r="S73" s="22" t="s">
        <v>16</v>
      </c>
      <c r="T73" s="23">
        <v>1</v>
      </c>
      <c r="U73" s="22">
        <v>142</v>
      </c>
      <c r="V73" s="24" t="s">
        <v>14</v>
      </c>
      <c r="W73" s="22">
        <f>U73+(U73*0.23)</f>
        <v>174.66</v>
      </c>
    </row>
    <row r="74" spans="18:23" ht="12.75">
      <c r="R74" s="158"/>
      <c r="S74" s="16" t="s">
        <v>16</v>
      </c>
      <c r="T74" s="17">
        <v>2</v>
      </c>
      <c r="U74" s="16">
        <v>211</v>
      </c>
      <c r="V74" s="18" t="s">
        <v>14</v>
      </c>
      <c r="W74" s="22">
        <f>U74+(U74*0.23)</f>
        <v>259.53</v>
      </c>
    </row>
    <row r="75" spans="18:32" ht="13.5" thickBot="1">
      <c r="R75" s="159"/>
      <c r="S75" s="19" t="s">
        <v>16</v>
      </c>
      <c r="T75" s="20">
        <v>3</v>
      </c>
      <c r="U75" s="19">
        <v>238</v>
      </c>
      <c r="V75" s="21" t="s">
        <v>14</v>
      </c>
      <c r="W75" s="22">
        <f>U75+(U75*0.23)</f>
        <v>292.74</v>
      </c>
      <c r="AF75" s="1">
        <v>4</v>
      </c>
    </row>
    <row r="76" ht="12">
      <c r="P76" s="1">
        <v>3</v>
      </c>
    </row>
    <row r="78" spans="14:15" ht="12" customHeight="1">
      <c r="N78" s="52"/>
      <c r="O78" s="52"/>
    </row>
    <row r="79" spans="13:15" ht="12">
      <c r="M79" s="1" t="s">
        <v>73</v>
      </c>
      <c r="N79" s="52"/>
      <c r="O79" s="52"/>
    </row>
    <row r="80" spans="13:15" ht="12">
      <c r="M80" s="1" t="s">
        <v>81</v>
      </c>
      <c r="N80" s="52"/>
      <c r="O80" s="52"/>
    </row>
    <row r="81" spans="1:15" ht="12.75" customHeight="1">
      <c r="A81" s="156" t="s">
        <v>75</v>
      </c>
      <c r="B81" s="156"/>
      <c r="M81" s="1" t="s">
        <v>74</v>
      </c>
      <c r="N81" s="52"/>
      <c r="O81" s="52"/>
    </row>
    <row r="82" spans="1:15" ht="12.75">
      <c r="A82"/>
      <c r="M82" s="1" t="s">
        <v>82</v>
      </c>
      <c r="N82" s="52"/>
      <c r="O82" s="52"/>
    </row>
    <row r="83" spans="14:15" ht="12">
      <c r="N83" s="52"/>
      <c r="O83" s="52"/>
    </row>
    <row r="84" spans="1:17" ht="20.25">
      <c r="A84" s="181" t="s">
        <v>46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9" spans="1:17" ht="19.5">
      <c r="A89" s="170" t="s">
        <v>47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</row>
    <row r="90" spans="1:17" ht="19.5">
      <c r="A90" s="57"/>
      <c r="B90" s="58"/>
      <c r="C90" s="58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171" t="s">
        <v>48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</row>
    <row r="104" spans="9:16" ht="12.75">
      <c r="I104" s="156" t="s">
        <v>80</v>
      </c>
      <c r="J104" s="156"/>
      <c r="K104" s="156"/>
      <c r="L104" s="156"/>
      <c r="M104" s="156"/>
      <c r="N104" s="156"/>
      <c r="O104" s="156"/>
      <c r="P104" s="156"/>
    </row>
    <row r="108" spans="13:14" ht="12.75">
      <c r="M108" s="156" t="s">
        <v>49</v>
      </c>
      <c r="N108" s="156"/>
    </row>
    <row r="112" ht="12">
      <c r="P112" s="1">
        <v>1</v>
      </c>
    </row>
    <row r="115" spans="1:2" ht="12.75">
      <c r="A115" s="156"/>
      <c r="B115" s="156"/>
    </row>
    <row r="118" spans="1:19" ht="12.75">
      <c r="A118" s="33"/>
      <c r="B118" s="33"/>
      <c r="R118" s="33"/>
      <c r="S118" s="33"/>
    </row>
    <row r="119" spans="1:18" ht="12.75">
      <c r="A119"/>
      <c r="R119"/>
    </row>
    <row r="121" spans="1:34" ht="19.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30"/>
      <c r="AG121" s="30"/>
      <c r="AH121" s="30"/>
    </row>
    <row r="122" spans="18:32" ht="12"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</row>
    <row r="123" spans="1:34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31"/>
      <c r="AG123" s="31"/>
      <c r="AH123" s="31"/>
    </row>
    <row r="125" spans="23:27" ht="12">
      <c r="W125" s="121"/>
      <c r="X125" s="121"/>
      <c r="Y125" s="121"/>
      <c r="Z125" s="121"/>
      <c r="AA125" s="121"/>
    </row>
    <row r="126" spans="5:34" ht="19.5">
      <c r="E126" s="30"/>
      <c r="F126" s="34"/>
      <c r="G126" s="35"/>
      <c r="H126" s="35"/>
      <c r="I126" s="35"/>
      <c r="J126" s="30"/>
      <c r="K126" s="30"/>
      <c r="L126" s="30"/>
      <c r="M126" s="30"/>
      <c r="N126" s="30"/>
      <c r="O126" s="30"/>
      <c r="P126" s="30"/>
      <c r="Q126" s="30"/>
      <c r="V126" s="30"/>
      <c r="W126" s="34"/>
      <c r="X126" s="35"/>
      <c r="Y126" s="35"/>
      <c r="Z126" s="35"/>
      <c r="AA126" s="182"/>
      <c r="AB126" s="30"/>
      <c r="AC126" s="30"/>
      <c r="AD126" s="30"/>
      <c r="AE126" s="30"/>
      <c r="AF126" s="30"/>
      <c r="AG126" s="30"/>
      <c r="AH126" s="30"/>
    </row>
    <row r="127" spans="5:34" ht="13.5" customHeight="1">
      <c r="E127" s="2"/>
      <c r="F127" s="34"/>
      <c r="G127" s="32"/>
      <c r="H127" s="32"/>
      <c r="I127" s="32"/>
      <c r="J127" s="2"/>
      <c r="K127" s="2"/>
      <c r="L127" s="2"/>
      <c r="M127" s="2"/>
      <c r="N127" s="2"/>
      <c r="O127" s="2"/>
      <c r="P127" s="2"/>
      <c r="Q127" s="2"/>
      <c r="V127" s="2"/>
      <c r="W127" s="34"/>
      <c r="X127" s="32"/>
      <c r="Y127" s="32"/>
      <c r="Z127" s="32"/>
      <c r="AA127" s="3"/>
      <c r="AB127" s="2"/>
      <c r="AC127" s="2"/>
      <c r="AD127" s="2"/>
      <c r="AE127" s="2"/>
      <c r="AF127" s="2"/>
      <c r="AG127" s="2"/>
      <c r="AH127" s="2"/>
    </row>
    <row r="128" spans="5:34" ht="12.75">
      <c r="E128" s="31"/>
      <c r="F128" s="32"/>
      <c r="G128" s="3"/>
      <c r="H128" s="4"/>
      <c r="I128" s="5"/>
      <c r="J128" s="31"/>
      <c r="K128" s="31"/>
      <c r="L128" s="31"/>
      <c r="M128" s="31"/>
      <c r="N128" s="31"/>
      <c r="O128" s="31"/>
      <c r="P128" s="31"/>
      <c r="Q128" s="31"/>
      <c r="V128" s="31"/>
      <c r="W128" s="32"/>
      <c r="X128" s="3"/>
      <c r="Y128" s="4"/>
      <c r="Z128" s="5"/>
      <c r="AA128" s="183"/>
      <c r="AB128" s="31"/>
      <c r="AC128" s="31"/>
      <c r="AD128" s="31"/>
      <c r="AE128" s="31"/>
      <c r="AF128" s="31"/>
      <c r="AG128" s="31"/>
      <c r="AH128" s="31"/>
    </row>
    <row r="129" spans="23:27" ht="12">
      <c r="W129" s="121"/>
      <c r="X129" s="121"/>
      <c r="Y129" s="121"/>
      <c r="Z129" s="121"/>
      <c r="AA129" s="121"/>
    </row>
    <row r="130" spans="23:27" ht="12">
      <c r="W130" s="121"/>
      <c r="X130" s="121"/>
      <c r="Y130" s="121"/>
      <c r="Z130" s="121"/>
      <c r="AA130" s="121"/>
    </row>
    <row r="131" spans="9:33" ht="12.75">
      <c r="I131" s="33"/>
      <c r="J131" s="33"/>
      <c r="K131" s="33"/>
      <c r="L131" s="33"/>
      <c r="M131" s="33"/>
      <c r="N131" s="33"/>
      <c r="O131" s="33"/>
      <c r="P131" s="33"/>
      <c r="Z131" s="156"/>
      <c r="AA131" s="156"/>
      <c r="AB131" s="156"/>
      <c r="AC131" s="156"/>
      <c r="AD131" s="156"/>
      <c r="AE131" s="156"/>
      <c r="AF131" s="156"/>
      <c r="AG131" s="156"/>
    </row>
    <row r="135" spans="13:31" ht="12.75">
      <c r="M135" s="33"/>
      <c r="N135" s="33"/>
      <c r="AD135" s="156"/>
      <c r="AE135" s="156"/>
    </row>
    <row r="142" spans="1:19" ht="12.75">
      <c r="A142" s="156"/>
      <c r="B142" s="156"/>
      <c r="R142" s="33"/>
      <c r="S142" s="33"/>
    </row>
  </sheetData>
  <sheetProtection selectLockedCells="1" selectUnlockedCells="1"/>
  <mergeCells count="84">
    <mergeCell ref="T67:V67"/>
    <mergeCell ref="R14:R15"/>
    <mergeCell ref="S14:S15"/>
    <mergeCell ref="R41:AF41"/>
    <mergeCell ref="T43:V43"/>
    <mergeCell ref="AC48:AC49"/>
    <mergeCell ref="AD48:AD49"/>
    <mergeCell ref="S63:S64"/>
    <mergeCell ref="AE48:AG48"/>
    <mergeCell ref="R43:R44"/>
    <mergeCell ref="B20:D20"/>
    <mergeCell ref="E20:G20"/>
    <mergeCell ref="A20:A21"/>
    <mergeCell ref="A41:Q41"/>
    <mergeCell ref="A81:B81"/>
    <mergeCell ref="A84:Q84"/>
    <mergeCell ref="H20:J20"/>
    <mergeCell ref="K20:M20"/>
    <mergeCell ref="N20:P20"/>
    <mergeCell ref="A43:A44"/>
    <mergeCell ref="B43:D43"/>
    <mergeCell ref="E43:G43"/>
    <mergeCell ref="H43:J43"/>
    <mergeCell ref="R37:AF37"/>
    <mergeCell ref="X43:X44"/>
    <mergeCell ref="Z13:AB13"/>
    <mergeCell ref="R20:R21"/>
    <mergeCell ref="S20:S21"/>
    <mergeCell ref="T20:V20"/>
    <mergeCell ref="Z20:AB21"/>
    <mergeCell ref="I104:P104"/>
    <mergeCell ref="Z22:AB22"/>
    <mergeCell ref="A89:Q89"/>
    <mergeCell ref="A91:Q91"/>
    <mergeCell ref="R63:R64"/>
    <mergeCell ref="Z4:AB5"/>
    <mergeCell ref="R6:R8"/>
    <mergeCell ref="Z6:AB6"/>
    <mergeCell ref="Z7:AB7"/>
    <mergeCell ref="Z8:AB8"/>
    <mergeCell ref="T4:V4"/>
    <mergeCell ref="Z11:AB12"/>
    <mergeCell ref="R71:R72"/>
    <mergeCell ref="S71:S72"/>
    <mergeCell ref="T71:T72"/>
    <mergeCell ref="U71:W71"/>
    <mergeCell ref="Y43:AA43"/>
    <mergeCell ref="T63:V63"/>
    <mergeCell ref="R67:R68"/>
    <mergeCell ref="S67:S68"/>
    <mergeCell ref="W4:Y4"/>
    <mergeCell ref="K4:M4"/>
    <mergeCell ref="N4:P4"/>
    <mergeCell ref="R4:R5"/>
    <mergeCell ref="A2:Q2"/>
    <mergeCell ref="R11:R12"/>
    <mergeCell ref="S4:S5"/>
    <mergeCell ref="S11:S12"/>
    <mergeCell ref="T11:V11"/>
    <mergeCell ref="W11:Y11"/>
    <mergeCell ref="A142:B142"/>
    <mergeCell ref="AD135:AE135"/>
    <mergeCell ref="A115:B115"/>
    <mergeCell ref="M108:N108"/>
    <mergeCell ref="R121:AE121"/>
    <mergeCell ref="R2:AF2"/>
    <mergeCell ref="A4:A5"/>
    <mergeCell ref="B4:D4"/>
    <mergeCell ref="E4:G4"/>
    <mergeCell ref="H4:J4"/>
    <mergeCell ref="R123:AE123"/>
    <mergeCell ref="Z131:AG131"/>
    <mergeCell ref="R73:R75"/>
    <mergeCell ref="W43:W44"/>
    <mergeCell ref="AC43:AC44"/>
    <mergeCell ref="AD43:AD44"/>
    <mergeCell ref="AE43:AG43"/>
    <mergeCell ref="R122:AF122"/>
    <mergeCell ref="S43:S44"/>
    <mergeCell ref="R28:Y33"/>
    <mergeCell ref="Z16:AB16"/>
    <mergeCell ref="W20:Y21"/>
    <mergeCell ref="W22:Y22"/>
    <mergeCell ref="W16:Y16"/>
  </mergeCells>
  <printOptions/>
  <pageMargins left="0.3937007874015748" right="0.3937007874015748" top="1.062992125984252" bottom="0.6692913385826772" header="0.7874015748031497" footer="0.3937007874015748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Q29"/>
  <sheetViews>
    <sheetView zoomScalePageLayoutView="0" workbookViewId="0" topLeftCell="A1">
      <selection activeCell="Q25" sqref="B4:Q25"/>
    </sheetView>
  </sheetViews>
  <sheetFormatPr defaultColWidth="9.00390625" defaultRowHeight="12.75"/>
  <sheetData>
    <row r="4" spans="2:17" ht="12.75">
      <c r="B4" s="163" t="s">
        <v>68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"/>
    </row>
    <row r="5" spans="2:17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3.5" thickBot="1">
      <c r="B6" s="166" t="s">
        <v>50</v>
      </c>
      <c r="C6" s="166" t="s">
        <v>7</v>
      </c>
      <c r="D6" s="166" t="s">
        <v>21</v>
      </c>
      <c r="E6" s="166"/>
      <c r="F6" s="166"/>
      <c r="G6" s="166" t="s">
        <v>50</v>
      </c>
      <c r="H6" s="166" t="s">
        <v>7</v>
      </c>
      <c r="I6" s="166" t="s">
        <v>19</v>
      </c>
      <c r="J6" s="166"/>
      <c r="K6" s="166"/>
      <c r="L6" s="1"/>
      <c r="M6" s="166" t="s">
        <v>6</v>
      </c>
      <c r="N6" s="166" t="s">
        <v>7</v>
      </c>
      <c r="O6" s="166" t="s">
        <v>8</v>
      </c>
      <c r="P6" s="166"/>
      <c r="Q6" s="166"/>
    </row>
    <row r="7" spans="2:17" ht="13.5" thickBot="1">
      <c r="B7" s="166"/>
      <c r="C7" s="166"/>
      <c r="D7" s="15" t="s">
        <v>10</v>
      </c>
      <c r="E7" s="15" t="s">
        <v>11</v>
      </c>
      <c r="F7" s="15" t="s">
        <v>12</v>
      </c>
      <c r="G7" s="166"/>
      <c r="H7" s="166"/>
      <c r="I7" s="15" t="s">
        <v>10</v>
      </c>
      <c r="J7" s="15" t="s">
        <v>11</v>
      </c>
      <c r="K7" s="15" t="s">
        <v>12</v>
      </c>
      <c r="L7" s="1"/>
      <c r="M7" s="166"/>
      <c r="N7" s="166"/>
      <c r="O7" s="15" t="s">
        <v>10</v>
      </c>
      <c r="P7" s="15" t="s">
        <v>11</v>
      </c>
      <c r="Q7" s="15" t="s">
        <v>12</v>
      </c>
    </row>
    <row r="8" spans="2:17" ht="13.5" thickBot="1">
      <c r="B8" s="39" t="s">
        <v>51</v>
      </c>
      <c r="C8" s="38" t="s">
        <v>16</v>
      </c>
      <c r="D8" s="38">
        <v>191</v>
      </c>
      <c r="E8" s="42">
        <v>0.23</v>
      </c>
      <c r="F8" s="38">
        <f aca="true" t="shared" si="0" ref="F8:F23">D8+(D8*0.23)</f>
        <v>234.93</v>
      </c>
      <c r="G8" s="39" t="s">
        <v>51</v>
      </c>
      <c r="H8" s="38" t="s">
        <v>16</v>
      </c>
      <c r="I8" s="38">
        <v>162</v>
      </c>
      <c r="J8" s="42">
        <v>0.23</v>
      </c>
      <c r="K8" s="38">
        <f aca="true" t="shared" si="1" ref="K8:K23">I8+(I8*0.23)</f>
        <v>199.26</v>
      </c>
      <c r="L8" s="1"/>
      <c r="M8" s="47" t="s">
        <v>15</v>
      </c>
      <c r="N8" s="26" t="s">
        <v>16</v>
      </c>
      <c r="O8" s="26">
        <v>331</v>
      </c>
      <c r="P8" s="27" t="s">
        <v>14</v>
      </c>
      <c r="Q8" s="26">
        <f>O8+(O8*0.23)</f>
        <v>407.13</v>
      </c>
    </row>
    <row r="9" spans="2:17" ht="12.75">
      <c r="B9" s="11" t="s">
        <v>52</v>
      </c>
      <c r="C9" s="12" t="s">
        <v>16</v>
      </c>
      <c r="D9" s="12">
        <v>171</v>
      </c>
      <c r="E9" s="43">
        <v>0.23</v>
      </c>
      <c r="F9" s="12">
        <f t="shared" si="0"/>
        <v>210.32999999999998</v>
      </c>
      <c r="G9" s="11" t="s">
        <v>52</v>
      </c>
      <c r="H9" s="12" t="s">
        <v>16</v>
      </c>
      <c r="I9" s="12">
        <v>172</v>
      </c>
      <c r="J9" s="43">
        <v>0.23</v>
      </c>
      <c r="K9" s="12">
        <f t="shared" si="1"/>
        <v>211.56</v>
      </c>
      <c r="L9" s="1"/>
      <c r="M9" s="1"/>
      <c r="N9" s="1"/>
      <c r="O9" s="1"/>
      <c r="P9" s="1"/>
      <c r="Q9" s="1"/>
    </row>
    <row r="10" spans="2:17" ht="13.5" thickBot="1">
      <c r="B10" s="11" t="s">
        <v>53</v>
      </c>
      <c r="C10" s="12" t="s">
        <v>16</v>
      </c>
      <c r="D10" s="12">
        <v>185</v>
      </c>
      <c r="E10" s="43">
        <v>0.23</v>
      </c>
      <c r="F10" s="12">
        <f t="shared" si="0"/>
        <v>227.55</v>
      </c>
      <c r="G10" s="11" t="s">
        <v>53</v>
      </c>
      <c r="H10" s="12" t="s">
        <v>16</v>
      </c>
      <c r="I10" s="12">
        <v>168</v>
      </c>
      <c r="J10" s="43">
        <v>0.23</v>
      </c>
      <c r="K10" s="12">
        <f t="shared" si="1"/>
        <v>206.64</v>
      </c>
      <c r="L10" s="1"/>
      <c r="M10" s="1"/>
      <c r="N10" s="1"/>
      <c r="O10" s="1"/>
      <c r="P10" s="1"/>
      <c r="Q10" s="1"/>
    </row>
    <row r="11" spans="2:17" ht="13.5" thickBot="1">
      <c r="B11" s="11" t="s">
        <v>54</v>
      </c>
      <c r="C11" s="12" t="s">
        <v>16</v>
      </c>
      <c r="D11" s="12">
        <v>184</v>
      </c>
      <c r="E11" s="43">
        <v>0.23</v>
      </c>
      <c r="F11" s="12">
        <f t="shared" si="0"/>
        <v>226.32</v>
      </c>
      <c r="G11" s="11" t="s">
        <v>54</v>
      </c>
      <c r="H11" s="12" t="s">
        <v>16</v>
      </c>
      <c r="I11" s="12">
        <v>171</v>
      </c>
      <c r="J11" s="43">
        <v>0.23</v>
      </c>
      <c r="K11" s="12">
        <f t="shared" si="1"/>
        <v>210.32999999999998</v>
      </c>
      <c r="L11" s="1"/>
      <c r="M11" s="166" t="s">
        <v>50</v>
      </c>
      <c r="N11" s="166" t="s">
        <v>7</v>
      </c>
      <c r="O11" s="166" t="s">
        <v>65</v>
      </c>
      <c r="P11" s="166"/>
      <c r="Q11" s="166"/>
    </row>
    <row r="12" spans="2:17" ht="13.5" thickBot="1">
      <c r="B12" s="11" t="s">
        <v>55</v>
      </c>
      <c r="C12" s="12" t="s">
        <v>16</v>
      </c>
      <c r="D12" s="12">
        <v>184</v>
      </c>
      <c r="E12" s="43">
        <v>0.23</v>
      </c>
      <c r="F12" s="12">
        <f t="shared" si="0"/>
        <v>226.32</v>
      </c>
      <c r="G12" s="11" t="s">
        <v>55</v>
      </c>
      <c r="H12" s="12" t="s">
        <v>16</v>
      </c>
      <c r="I12" s="12">
        <v>156</v>
      </c>
      <c r="J12" s="43">
        <v>0.23</v>
      </c>
      <c r="K12" s="12">
        <f t="shared" si="1"/>
        <v>191.88</v>
      </c>
      <c r="L12" s="1"/>
      <c r="M12" s="166"/>
      <c r="N12" s="166"/>
      <c r="O12" s="15" t="s">
        <v>10</v>
      </c>
      <c r="P12" s="15" t="s">
        <v>11</v>
      </c>
      <c r="Q12" s="15" t="s">
        <v>12</v>
      </c>
    </row>
    <row r="13" spans="2:17" ht="12.75">
      <c r="B13" s="11" t="s">
        <v>56</v>
      </c>
      <c r="C13" s="12" t="s">
        <v>16</v>
      </c>
      <c r="D13" s="12">
        <v>154</v>
      </c>
      <c r="E13" s="43">
        <v>0.23</v>
      </c>
      <c r="F13" s="12">
        <f t="shared" si="0"/>
        <v>189.42000000000002</v>
      </c>
      <c r="G13" s="11" t="s">
        <v>63</v>
      </c>
      <c r="H13" s="12" t="s">
        <v>16</v>
      </c>
      <c r="I13" s="12">
        <v>161</v>
      </c>
      <c r="J13" s="43">
        <v>0.23</v>
      </c>
      <c r="K13" s="12">
        <f t="shared" si="1"/>
        <v>198.03</v>
      </c>
      <c r="L13" s="1"/>
      <c r="M13" s="39" t="s">
        <v>60</v>
      </c>
      <c r="N13" s="38" t="s">
        <v>16</v>
      </c>
      <c r="O13" s="38">
        <v>284</v>
      </c>
      <c r="P13" s="42">
        <v>0.23</v>
      </c>
      <c r="Q13" s="38">
        <f>O13+(O13*0.23)</f>
        <v>349.32</v>
      </c>
    </row>
    <row r="14" spans="2:17" ht="13.5" thickBot="1">
      <c r="B14" s="11" t="s">
        <v>58</v>
      </c>
      <c r="C14" s="12" t="s">
        <v>16</v>
      </c>
      <c r="D14" s="12">
        <v>156</v>
      </c>
      <c r="E14" s="43">
        <v>0.23</v>
      </c>
      <c r="F14" s="12">
        <f t="shared" si="0"/>
        <v>191.88</v>
      </c>
      <c r="G14" s="11" t="s">
        <v>56</v>
      </c>
      <c r="H14" s="12" t="s">
        <v>16</v>
      </c>
      <c r="I14" s="12">
        <v>148</v>
      </c>
      <c r="J14" s="43">
        <v>0.23</v>
      </c>
      <c r="K14" s="12">
        <f t="shared" si="1"/>
        <v>182.04</v>
      </c>
      <c r="L14" s="1"/>
      <c r="M14" s="13" t="s">
        <v>53</v>
      </c>
      <c r="N14" s="14" t="s">
        <v>16</v>
      </c>
      <c r="O14" s="14">
        <v>298</v>
      </c>
      <c r="P14" s="45">
        <v>0.23</v>
      </c>
      <c r="Q14" s="14">
        <f>O14+(O14*0.23)</f>
        <v>366.54</v>
      </c>
    </row>
    <row r="15" spans="2:17" ht="12.75">
      <c r="B15" s="11" t="s">
        <v>59</v>
      </c>
      <c r="C15" s="12" t="s">
        <v>16</v>
      </c>
      <c r="D15" s="12">
        <v>164</v>
      </c>
      <c r="E15" s="43">
        <v>0.23</v>
      </c>
      <c r="F15" s="12">
        <f t="shared" si="0"/>
        <v>201.72</v>
      </c>
      <c r="G15" s="11" t="s">
        <v>58</v>
      </c>
      <c r="H15" s="12" t="s">
        <v>16</v>
      </c>
      <c r="I15" s="12">
        <v>161</v>
      </c>
      <c r="J15" s="43">
        <v>0.23</v>
      </c>
      <c r="K15" s="12">
        <f t="shared" si="1"/>
        <v>198.03</v>
      </c>
      <c r="L15" s="1"/>
      <c r="M15" s="1"/>
      <c r="N15" s="1"/>
      <c r="O15" s="1"/>
      <c r="P15" s="1"/>
      <c r="Q15" s="1"/>
    </row>
    <row r="16" spans="2:17" ht="12.75">
      <c r="B16" s="40" t="s">
        <v>70</v>
      </c>
      <c r="C16" s="41" t="s">
        <v>16</v>
      </c>
      <c r="D16" s="41">
        <v>156</v>
      </c>
      <c r="E16" s="44">
        <v>0.23</v>
      </c>
      <c r="F16" s="41">
        <f t="shared" si="0"/>
        <v>191.88</v>
      </c>
      <c r="G16" s="40" t="s">
        <v>70</v>
      </c>
      <c r="H16" s="12" t="s">
        <v>16</v>
      </c>
      <c r="I16" s="41">
        <v>150</v>
      </c>
      <c r="J16" s="43">
        <v>0.23</v>
      </c>
      <c r="K16" s="41">
        <f t="shared" si="1"/>
        <v>184.5</v>
      </c>
      <c r="L16" s="1"/>
      <c r="M16" s="1"/>
      <c r="N16" s="1"/>
      <c r="O16" s="1"/>
      <c r="P16" s="1"/>
      <c r="Q16" s="1"/>
    </row>
    <row r="17" spans="2:17" ht="12.75">
      <c r="B17" s="40" t="s">
        <v>71</v>
      </c>
      <c r="C17" s="41" t="s">
        <v>16</v>
      </c>
      <c r="D17" s="41">
        <v>154</v>
      </c>
      <c r="E17" s="44">
        <v>0.23</v>
      </c>
      <c r="F17" s="41">
        <f t="shared" si="0"/>
        <v>189.42000000000002</v>
      </c>
      <c r="G17" s="40" t="s">
        <v>71</v>
      </c>
      <c r="H17" s="12" t="s">
        <v>16</v>
      </c>
      <c r="I17" s="41">
        <v>145</v>
      </c>
      <c r="J17" s="43">
        <v>0.23</v>
      </c>
      <c r="K17" s="41">
        <f t="shared" si="1"/>
        <v>178.35</v>
      </c>
      <c r="L17" s="1"/>
      <c r="M17" s="1"/>
      <c r="N17" s="1"/>
      <c r="O17" s="1"/>
      <c r="P17" s="1"/>
      <c r="Q17" s="1"/>
    </row>
    <row r="18" spans="2:17" ht="12.75">
      <c r="B18" s="40" t="s">
        <v>72</v>
      </c>
      <c r="C18" s="41" t="s">
        <v>16</v>
      </c>
      <c r="D18" s="41">
        <v>152</v>
      </c>
      <c r="E18" s="44">
        <v>0.23</v>
      </c>
      <c r="F18" s="41">
        <f t="shared" si="0"/>
        <v>186.96</v>
      </c>
      <c r="G18" s="40" t="s">
        <v>72</v>
      </c>
      <c r="H18" s="12" t="s">
        <v>16</v>
      </c>
      <c r="I18" s="41">
        <v>147</v>
      </c>
      <c r="J18" s="43">
        <v>0.23</v>
      </c>
      <c r="K18" s="41">
        <f t="shared" si="1"/>
        <v>180.81</v>
      </c>
      <c r="L18" s="1"/>
      <c r="M18" s="1"/>
      <c r="N18" s="1"/>
      <c r="O18" s="1"/>
      <c r="P18" s="1"/>
      <c r="Q18" s="1"/>
    </row>
    <row r="19" spans="2:17" ht="13.5" thickBot="1">
      <c r="B19" s="40" t="s">
        <v>62</v>
      </c>
      <c r="C19" s="41" t="s">
        <v>16</v>
      </c>
      <c r="D19" s="41">
        <v>154</v>
      </c>
      <c r="E19" s="44">
        <v>0.23</v>
      </c>
      <c r="F19" s="14">
        <f t="shared" si="0"/>
        <v>189.42000000000002</v>
      </c>
      <c r="G19" s="40" t="s">
        <v>59</v>
      </c>
      <c r="H19" s="41" t="s">
        <v>16</v>
      </c>
      <c r="I19" s="41">
        <v>158</v>
      </c>
      <c r="J19" s="44">
        <v>0.23</v>
      </c>
      <c r="K19" s="41">
        <f t="shared" si="1"/>
        <v>194.34</v>
      </c>
      <c r="L19" s="1"/>
      <c r="M19" s="1"/>
      <c r="N19" s="1"/>
      <c r="O19" s="1"/>
      <c r="P19" s="1"/>
      <c r="Q19" s="1"/>
    </row>
    <row r="20" spans="2:17" ht="13.5" thickBot="1">
      <c r="B20" s="39" t="s">
        <v>60</v>
      </c>
      <c r="C20" s="38" t="s">
        <v>16</v>
      </c>
      <c r="D20" s="38">
        <v>173</v>
      </c>
      <c r="E20" s="42">
        <v>0.23</v>
      </c>
      <c r="F20" s="38">
        <f t="shared" si="0"/>
        <v>212.79</v>
      </c>
      <c r="G20" s="40" t="s">
        <v>62</v>
      </c>
      <c r="H20" s="41" t="s">
        <v>16</v>
      </c>
      <c r="I20" s="41">
        <v>157</v>
      </c>
      <c r="J20" s="44">
        <v>0.23</v>
      </c>
      <c r="K20" s="41">
        <f t="shared" si="1"/>
        <v>193.11</v>
      </c>
      <c r="L20" s="1"/>
      <c r="M20" s="1"/>
      <c r="N20" s="1"/>
      <c r="O20" s="1"/>
      <c r="P20" s="1"/>
      <c r="Q20" s="1"/>
    </row>
    <row r="21" spans="2:17" ht="12.75">
      <c r="B21" s="11" t="s">
        <v>61</v>
      </c>
      <c r="C21" s="12" t="s">
        <v>16</v>
      </c>
      <c r="D21" s="12">
        <v>216</v>
      </c>
      <c r="E21" s="43">
        <v>0.23</v>
      </c>
      <c r="F21" s="12">
        <f t="shared" si="0"/>
        <v>265.68</v>
      </c>
      <c r="G21" s="39" t="s">
        <v>60</v>
      </c>
      <c r="H21" s="38" t="s">
        <v>16</v>
      </c>
      <c r="I21" s="38">
        <v>170</v>
      </c>
      <c r="J21" s="42">
        <v>0.23</v>
      </c>
      <c r="K21" s="38">
        <f t="shared" si="1"/>
        <v>209.1</v>
      </c>
      <c r="L21" s="1"/>
      <c r="M21" s="1"/>
      <c r="N21" s="1"/>
      <c r="O21" s="1"/>
      <c r="P21" s="1"/>
      <c r="Q21" s="1"/>
    </row>
    <row r="22" spans="2:17" ht="12.75">
      <c r="B22" s="40" t="s">
        <v>69</v>
      </c>
      <c r="C22" s="41" t="s">
        <v>16</v>
      </c>
      <c r="D22" s="41">
        <v>173</v>
      </c>
      <c r="E22" s="44">
        <v>0.23</v>
      </c>
      <c r="F22" s="41">
        <f t="shared" si="0"/>
        <v>212.79</v>
      </c>
      <c r="G22" s="49" t="s">
        <v>57</v>
      </c>
      <c r="H22" s="50" t="s">
        <v>16</v>
      </c>
      <c r="I22" s="50">
        <v>170</v>
      </c>
      <c r="J22" s="51">
        <v>0.23</v>
      </c>
      <c r="K22" s="50">
        <f t="shared" si="1"/>
        <v>209.1</v>
      </c>
      <c r="L22" s="1"/>
      <c r="M22" s="1"/>
      <c r="N22" s="1"/>
      <c r="O22" s="1"/>
      <c r="P22" s="1"/>
      <c r="Q22" s="1"/>
    </row>
    <row r="23" spans="2:17" ht="13.5" thickBot="1">
      <c r="B23" s="13" t="s">
        <v>57</v>
      </c>
      <c r="C23" s="14" t="s">
        <v>16</v>
      </c>
      <c r="D23" s="14">
        <v>182</v>
      </c>
      <c r="E23" s="45">
        <v>0.23</v>
      </c>
      <c r="F23" s="14">
        <f t="shared" si="0"/>
        <v>223.86</v>
      </c>
      <c r="G23" s="13" t="s">
        <v>64</v>
      </c>
      <c r="H23" s="14" t="s">
        <v>16</v>
      </c>
      <c r="I23" s="14">
        <v>192</v>
      </c>
      <c r="J23" s="45">
        <v>0.23</v>
      </c>
      <c r="K23" s="14">
        <f t="shared" si="1"/>
        <v>236.16</v>
      </c>
      <c r="L23" s="1"/>
      <c r="M23" s="1"/>
      <c r="N23" s="1"/>
      <c r="O23" s="1"/>
      <c r="P23" s="1"/>
      <c r="Q23" s="1"/>
    </row>
    <row r="24" spans="2:17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2.75">
      <c r="B27" s="1"/>
      <c r="C27" s="1"/>
      <c r="D27" s="1"/>
      <c r="E27" s="1"/>
      <c r="F27" s="1"/>
      <c r="G27" s="1"/>
      <c r="H27" s="160"/>
      <c r="I27" s="160"/>
      <c r="J27" s="160"/>
      <c r="K27" s="160"/>
      <c r="L27" s="160"/>
      <c r="M27" s="1"/>
      <c r="N27" s="1"/>
      <c r="O27" s="1"/>
      <c r="P27" s="1"/>
      <c r="Q27" s="1"/>
    </row>
    <row r="28" spans="2:17" ht="12.75">
      <c r="B28" s="1"/>
      <c r="C28" s="1"/>
      <c r="D28" s="1"/>
      <c r="E28" s="1"/>
      <c r="F28" s="1"/>
      <c r="G28" s="1"/>
      <c r="H28" s="160"/>
      <c r="I28" s="160"/>
      <c r="J28" s="46"/>
      <c r="K28" s="46"/>
      <c r="L28" s="46"/>
      <c r="M28" s="1"/>
      <c r="N28" s="1"/>
      <c r="O28" s="1"/>
      <c r="P28" s="1"/>
      <c r="Q28" s="1"/>
    </row>
    <row r="29" spans="2:17" ht="12.75">
      <c r="B29" s="1"/>
      <c r="C29" s="1"/>
      <c r="D29" s="1"/>
      <c r="E29" s="1"/>
      <c r="F29" s="1"/>
      <c r="G29" s="1"/>
      <c r="H29" s="32"/>
      <c r="I29" s="3"/>
      <c r="J29" s="3"/>
      <c r="K29" s="48"/>
      <c r="L29" s="3"/>
      <c r="M29" s="1"/>
      <c r="N29" s="1"/>
      <c r="O29" s="1"/>
      <c r="P29" s="1"/>
      <c r="Q29" s="1"/>
    </row>
  </sheetData>
  <sheetProtection/>
  <mergeCells count="16">
    <mergeCell ref="B6:B7"/>
    <mergeCell ref="C6:C7"/>
    <mergeCell ref="B4:P4"/>
    <mergeCell ref="D6:F6"/>
    <mergeCell ref="G6:G7"/>
    <mergeCell ref="H6:H7"/>
    <mergeCell ref="H27:H28"/>
    <mergeCell ref="I27:I28"/>
    <mergeCell ref="J27:L27"/>
    <mergeCell ref="M6:M7"/>
    <mergeCell ref="N6:N7"/>
    <mergeCell ref="O6:Q6"/>
    <mergeCell ref="M11:M12"/>
    <mergeCell ref="N11:N12"/>
    <mergeCell ref="O11:Q11"/>
    <mergeCell ref="I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Czapka</dc:creator>
  <cp:keywords/>
  <dc:description/>
  <cp:lastModifiedBy>Ewelina Dziwak</cp:lastModifiedBy>
  <cp:lastPrinted>2021-01-20T10:19:35Z</cp:lastPrinted>
  <dcterms:created xsi:type="dcterms:W3CDTF">2019-01-23T09:55:25Z</dcterms:created>
  <dcterms:modified xsi:type="dcterms:W3CDTF">2021-06-09T06:14:27Z</dcterms:modified>
  <cp:category/>
  <cp:version/>
  <cp:contentType/>
  <cp:contentStatus/>
</cp:coreProperties>
</file>